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970" windowWidth="11340" windowHeight="6540" activeTab="0"/>
  </bookViews>
  <sheets>
    <sheet name="BP 31.3.2007" sheetId="1" r:id="rId1"/>
    <sheet name="Dvojice" sheetId="2" r:id="rId2"/>
  </sheets>
  <definedNames/>
  <calcPr fullCalcOnLoad="1"/>
</workbook>
</file>

<file path=xl/sharedStrings.xml><?xml version="1.0" encoding="utf-8"?>
<sst xmlns="http://schemas.openxmlformats.org/spreadsheetml/2006/main" count="159" uniqueCount="149">
  <si>
    <t>Meno hráča</t>
  </si>
  <si>
    <t>1.hra</t>
  </si>
  <si>
    <t>2.hra</t>
  </si>
  <si>
    <t>3.hra</t>
  </si>
  <si>
    <t>celkom</t>
  </si>
  <si>
    <t>poradie</t>
  </si>
  <si>
    <t>4.hra</t>
  </si>
  <si>
    <t>5.hra</t>
  </si>
  <si>
    <t>6.hra</t>
  </si>
  <si>
    <t>priemer</t>
  </si>
  <si>
    <t>na hru</t>
  </si>
  <si>
    <t>Kvalifikácia</t>
  </si>
  <si>
    <t>Semifinále</t>
  </si>
  <si>
    <t>Finále</t>
  </si>
  <si>
    <t>handicap</t>
  </si>
  <si>
    <t>7.hra</t>
  </si>
  <si>
    <t>8.hra</t>
  </si>
  <si>
    <t>9.hra</t>
  </si>
  <si>
    <t>celkový počet      + handicap</t>
  </si>
  <si>
    <t>10.hra</t>
  </si>
  <si>
    <t>11.hra</t>
  </si>
  <si>
    <t>12.hra</t>
  </si>
  <si>
    <t>výkon č.1</t>
  </si>
  <si>
    <t>výkon č.2</t>
  </si>
  <si>
    <t>Súťaž dvojíc</t>
  </si>
  <si>
    <t>Meno hráča č.1</t>
  </si>
  <si>
    <t>Meno hráča č.2</t>
  </si>
  <si>
    <t>Bratislavský pohár</t>
  </si>
  <si>
    <t>Bratislavský Pohár</t>
  </si>
  <si>
    <t>Brunswick Bowling Aupark -31.3.2007</t>
  </si>
  <si>
    <t>Brunswick Bowling Aupark - 31.3.2007</t>
  </si>
  <si>
    <t>Krajčovič Branislav</t>
  </si>
  <si>
    <t>Melkner Peter</t>
  </si>
  <si>
    <t>Sladký Peter</t>
  </si>
  <si>
    <t>Slavkovský Martin</t>
  </si>
  <si>
    <t>Wang Jia Hua</t>
  </si>
  <si>
    <t>Vidlár Karol</t>
  </si>
  <si>
    <t>Melknerová Andrea</t>
  </si>
  <si>
    <t>Bitto Ladislav</t>
  </si>
  <si>
    <t>Husár Marek</t>
  </si>
  <si>
    <t>Sladká Eva</t>
  </si>
  <si>
    <t>Galba Pavol</t>
  </si>
  <si>
    <t>Galát Rastislav</t>
  </si>
  <si>
    <t>Barcaj Emil</t>
  </si>
  <si>
    <t>Csandal František</t>
  </si>
  <si>
    <t>Csandal Lena</t>
  </si>
  <si>
    <t>Magula Tomáš</t>
  </si>
  <si>
    <t>Čižmárová Barbara</t>
  </si>
  <si>
    <t>Ivanová Xénia</t>
  </si>
  <si>
    <t>Vaško Jozef</t>
  </si>
  <si>
    <t>Vandák Peter</t>
  </si>
  <si>
    <t>Stowasserová Vanda</t>
  </si>
  <si>
    <t>Valovič Šimon</t>
  </si>
  <si>
    <t>Francisty Miloslav</t>
  </si>
  <si>
    <t>Surán Michal</t>
  </si>
  <si>
    <t>Koš Roman</t>
  </si>
  <si>
    <t>Hoyer Andreas</t>
  </si>
  <si>
    <t>Síkela Peter</t>
  </si>
  <si>
    <t>Turanová Jana</t>
  </si>
  <si>
    <t>Turan Ondrej</t>
  </si>
  <si>
    <t>Čarská Petra</t>
  </si>
  <si>
    <t>Lehota Ján</t>
  </si>
  <si>
    <t>Sedláčková Tamara</t>
  </si>
  <si>
    <t>Blažeková Michaela</t>
  </si>
  <si>
    <t>Čech Daniel</t>
  </si>
  <si>
    <t>Blažek René ml.</t>
  </si>
  <si>
    <t>Petras Ján</t>
  </si>
  <si>
    <t>Kamaráš Štefan</t>
  </si>
  <si>
    <t>Košík Roman</t>
  </si>
  <si>
    <t>Šramko Peter</t>
  </si>
  <si>
    <t>Ondricha Miroslav</t>
  </si>
  <si>
    <t>Macák Jozef</t>
  </si>
  <si>
    <t>Duba Róbert</t>
  </si>
  <si>
    <t>Selecký Peter</t>
  </si>
  <si>
    <t>Šeben Ondrej</t>
  </si>
  <si>
    <t>Čepregi Milan</t>
  </si>
  <si>
    <t>Homola Michal</t>
  </si>
  <si>
    <t>Kojnok Milan</t>
  </si>
  <si>
    <t>Halán Andrej</t>
  </si>
  <si>
    <t>Gajdáč Matej</t>
  </si>
  <si>
    <t xml:space="preserve">Hrabinský Ivan </t>
  </si>
  <si>
    <t>Felčír Jaroslav</t>
  </si>
  <si>
    <t>Áresta Peter</t>
  </si>
  <si>
    <t>Pargáč Peter</t>
  </si>
  <si>
    <t>Bikár Mikuláš</t>
  </si>
  <si>
    <t>Bikár Peter</t>
  </si>
  <si>
    <t>Kuciak Roman</t>
  </si>
  <si>
    <t>Kuciaková Lucia</t>
  </si>
  <si>
    <t>Meliško Martin</t>
  </si>
  <si>
    <t>Slavkovský M.</t>
  </si>
  <si>
    <t>Vidlár K.</t>
  </si>
  <si>
    <t>Husár M.</t>
  </si>
  <si>
    <t>Bitto L.</t>
  </si>
  <si>
    <t>Feranec P.</t>
  </si>
  <si>
    <t>Petras J.</t>
  </si>
  <si>
    <t>Melkner P.</t>
  </si>
  <si>
    <t>Melknerová A.</t>
  </si>
  <si>
    <t>Nelkner P.</t>
  </si>
  <si>
    <t>Galba G.</t>
  </si>
  <si>
    <t>Csandal F.</t>
  </si>
  <si>
    <t>Csandal L.</t>
  </si>
  <si>
    <t>Magula P.</t>
  </si>
  <si>
    <t>Magula T.</t>
  </si>
  <si>
    <t>Stowasserová W.</t>
  </si>
  <si>
    <t>Meliško M.</t>
  </si>
  <si>
    <t>Vandák P.</t>
  </si>
  <si>
    <t>Vaško J.</t>
  </si>
  <si>
    <t>Blažek R. ml</t>
  </si>
  <si>
    <t>Blažeková M.</t>
  </si>
  <si>
    <t>Hedl M.</t>
  </si>
  <si>
    <t>Sladký P.</t>
  </si>
  <si>
    <t>Kulcsár M.</t>
  </si>
  <si>
    <t>Kulcsár Marcel</t>
  </si>
  <si>
    <t>Hargaš Rastislav</t>
  </si>
  <si>
    <t>Sabo M.</t>
  </si>
  <si>
    <t>Sabo Maroš</t>
  </si>
  <si>
    <t>Koš R.</t>
  </si>
  <si>
    <t>Valovič Š.</t>
  </si>
  <si>
    <t>Surán M.</t>
  </si>
  <si>
    <t>Francisty M.</t>
  </si>
  <si>
    <t>Korbaš Ľubomír-re</t>
  </si>
  <si>
    <t>Magula Pavol</t>
  </si>
  <si>
    <t>Pospíšilová D.</t>
  </si>
  <si>
    <t>Krajčovič Milan</t>
  </si>
  <si>
    <t>Remek Peter</t>
  </si>
  <si>
    <t>Kováčik Štefan</t>
  </si>
  <si>
    <t>Lehota J.</t>
  </si>
  <si>
    <t>Sedláčková T.</t>
  </si>
  <si>
    <t>Šeben O.</t>
  </si>
  <si>
    <t>Čepregi M.</t>
  </si>
  <si>
    <t>Homola M.</t>
  </si>
  <si>
    <t>Gajdáč M.</t>
  </si>
  <si>
    <t>Kuciak R.</t>
  </si>
  <si>
    <t>Kuciaková L.</t>
  </si>
  <si>
    <t>Turan O.</t>
  </si>
  <si>
    <t>Turanová J.</t>
  </si>
  <si>
    <t>Košík R.</t>
  </si>
  <si>
    <t>Šramko P.</t>
  </si>
  <si>
    <t>Duba R.</t>
  </si>
  <si>
    <t>Bikár M.</t>
  </si>
  <si>
    <t>Bikár P.</t>
  </si>
  <si>
    <t>Kamaráš Š.</t>
  </si>
  <si>
    <t>Hrabinský I.</t>
  </si>
  <si>
    <t>Čarská P.</t>
  </si>
  <si>
    <t>Áresta P.</t>
  </si>
  <si>
    <t>Hedl Marcel-re</t>
  </si>
  <si>
    <t>Feranec Peter-re</t>
  </si>
  <si>
    <t>Pospíšilová Dáša-re</t>
  </si>
  <si>
    <t>Gažo Juraj-re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</si>
</sst>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.000\ _S_k_-;\-* #,##0.000\ _S_k_-;_-* &quot;-&quot;??\ _S_k_-;_-@_-"/>
    <numFmt numFmtId="166" formatCode="_-* #,##0.0000\ _S_k_-;\-* #,##0.0000\ _S_k_-;_-* &quot;-&quot;??\ _S_k_-;_-@_-"/>
    <numFmt numFmtId="167" formatCode="_-* #,##0.00000\ _S_k_-;\-* #,##0.00000\ _S_k_-;_-* &quot;-&quot;??\ _S_k_-;_-@_-"/>
    <numFmt numFmtId="168" formatCode="_-* #,##0.000000\ _S_k_-;\-* #,##0.000000\ _S_k_-;_-* &quot;-&quot;??\ _S_k_-;_-@_-"/>
    <numFmt numFmtId="169" formatCode="_-* #,##0.0000000\ _S_k_-;\-* #,##0.0000000\ _S_k_-;_-* &quot;-&quot;??\ _S_k_-;_-@_-"/>
    <numFmt numFmtId="170" formatCode="_-* #,##0.00000000\ _S_k_-;\-* #,##0.00000000\ _S_k_-;_-* &quot;-&quot;??\ _S_k_-;_-@_-"/>
    <numFmt numFmtId="171" formatCode="_-* #,##0.000000000\ _S_k_-;\-* #,##0.000000000\ _S_k_-;_-* &quot;-&quot;??\ _S_k_-;_-@_-"/>
    <numFmt numFmtId="172" formatCode="_-* #,##0.0000000000\ _S_k_-;\-* #,##0.0000000000\ _S_k_-;_-* &quot;-&quot;??\ _S_k_-;_-@_-"/>
    <numFmt numFmtId="173" formatCode="_-* #,##0.0\ _S_k_-;\-* #,##0.0\ _S_k_-;_-* &quot;-&quot;??\ _S_k_-;_-@_-"/>
    <numFmt numFmtId="174" formatCode="_-* #,##0\ _S_k_-;\-* #,##0\ _S_k_-;_-* &quot;-&quot;??\ _S_k_-;_-@_-"/>
    <numFmt numFmtId="175" formatCode="0.00000"/>
    <numFmt numFmtId="176" formatCode="0.0000"/>
    <numFmt numFmtId="177" formatCode="0.000"/>
    <numFmt numFmtId="178" formatCode="#,##0.00\ &quot;Sk&quot;"/>
  </numFmts>
  <fonts count="15">
    <font>
      <sz val="10"/>
      <name val="Arial CE"/>
      <family val="0"/>
    </font>
    <font>
      <b/>
      <sz val="10"/>
      <color indexed="54"/>
      <name val="Arial CE"/>
      <family val="2"/>
    </font>
    <font>
      <b/>
      <sz val="18"/>
      <color indexed="9"/>
      <name val="Comic Sans MS"/>
      <family val="4"/>
    </font>
    <font>
      <b/>
      <sz val="10"/>
      <color indexed="9"/>
      <name val="Arial CE"/>
      <family val="2"/>
    </font>
    <font>
      <b/>
      <sz val="22"/>
      <color indexed="54"/>
      <name val="Arial CE"/>
      <family val="2"/>
    </font>
    <font>
      <sz val="10"/>
      <color indexed="54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16"/>
      <color indexed="9"/>
      <name val="Comic Sans MS"/>
      <family val="4"/>
    </font>
    <font>
      <sz val="16"/>
      <name val="Arial CE"/>
      <family val="0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justify"/>
    </xf>
    <xf numFmtId="0" fontId="1" fillId="2" borderId="6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178" fontId="7" fillId="4" borderId="15" xfId="0" applyNumberFormat="1" applyFont="1" applyFill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178" fontId="9" fillId="4" borderId="17" xfId="0" applyNumberFormat="1" applyFont="1" applyFill="1" applyBorder="1" applyAlignment="1">
      <alignment horizontal="center"/>
    </xf>
    <xf numFmtId="178" fontId="10" fillId="0" borderId="5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37"/>
  <sheetViews>
    <sheetView tabSelected="1" zoomScale="83" zoomScaleNormal="83" workbookViewId="0" topLeftCell="A1">
      <selection activeCell="R9" sqref="R9"/>
    </sheetView>
  </sheetViews>
  <sheetFormatPr defaultColWidth="9.00390625" defaultRowHeight="12.75"/>
  <cols>
    <col min="1" max="1" width="3.625" style="0" customWidth="1"/>
    <col min="2" max="2" width="26.875" style="0" customWidth="1"/>
    <col min="3" max="3" width="3.125" style="2" customWidth="1"/>
    <col min="4" max="10" width="6.75390625" style="0" customWidth="1"/>
    <col min="11" max="12" width="3.125" style="0" customWidth="1"/>
    <col min="13" max="16" width="6.75390625" style="0" customWidth="1"/>
    <col min="17" max="18" width="3.125" style="0" customWidth="1"/>
    <col min="19" max="22" width="6.75390625" style="0" customWidth="1"/>
    <col min="23" max="23" width="3.125" style="0" customWidth="1"/>
    <col min="24" max="24" width="0.12890625" style="0" customWidth="1"/>
    <col min="25" max="25" width="9.75390625" style="0" customWidth="1"/>
    <col min="26" max="26" width="8.625" style="1" customWidth="1"/>
  </cols>
  <sheetData>
    <row r="1" spans="1:42" ht="12.75">
      <c r="A1" s="74" t="s">
        <v>29</v>
      </c>
      <c r="B1" s="75"/>
      <c r="C1" s="70" t="s">
        <v>14</v>
      </c>
      <c r="D1" s="67" t="s">
        <v>11</v>
      </c>
      <c r="E1" s="67"/>
      <c r="F1" s="67"/>
      <c r="G1" s="67"/>
      <c r="H1" s="67"/>
      <c r="I1" s="67"/>
      <c r="J1" s="67"/>
      <c r="K1" s="68"/>
      <c r="L1" s="70" t="s">
        <v>14</v>
      </c>
      <c r="M1" s="66" t="s">
        <v>12</v>
      </c>
      <c r="N1" s="67"/>
      <c r="O1" s="67"/>
      <c r="P1" s="67"/>
      <c r="Q1" s="68"/>
      <c r="R1" s="70" t="s">
        <v>14</v>
      </c>
      <c r="S1" s="66" t="s">
        <v>13</v>
      </c>
      <c r="T1" s="67"/>
      <c r="U1" s="67"/>
      <c r="V1" s="67"/>
      <c r="W1" s="67"/>
      <c r="X1" s="68"/>
      <c r="Y1" s="59" t="s">
        <v>18</v>
      </c>
      <c r="Z1" s="10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30" customHeight="1">
      <c r="A2" s="76" t="s">
        <v>27</v>
      </c>
      <c r="B2" s="77"/>
      <c r="C2" s="71"/>
      <c r="D2" s="6"/>
      <c r="E2" s="6"/>
      <c r="F2" s="6"/>
      <c r="G2" s="6"/>
      <c r="H2" s="6"/>
      <c r="I2" s="6"/>
      <c r="J2" s="62" t="s">
        <v>4</v>
      </c>
      <c r="K2" s="64" t="s">
        <v>5</v>
      </c>
      <c r="L2" s="71"/>
      <c r="M2" s="6"/>
      <c r="N2" s="6"/>
      <c r="O2" s="6"/>
      <c r="P2" s="62" t="s">
        <v>4</v>
      </c>
      <c r="Q2" s="64" t="s">
        <v>5</v>
      </c>
      <c r="R2" s="71"/>
      <c r="S2" s="6"/>
      <c r="T2" s="6"/>
      <c r="U2" s="6"/>
      <c r="V2" s="62" t="s">
        <v>4</v>
      </c>
      <c r="W2" s="69" t="s">
        <v>5</v>
      </c>
      <c r="X2" s="62" t="s">
        <v>5</v>
      </c>
      <c r="Y2" s="60"/>
      <c r="Z2" s="11" t="s">
        <v>9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2.75" customHeight="1">
      <c r="A3" s="66" t="s">
        <v>0</v>
      </c>
      <c r="B3" s="73"/>
      <c r="C3" s="72"/>
      <c r="D3" s="7" t="s">
        <v>1</v>
      </c>
      <c r="E3" s="7" t="s">
        <v>2</v>
      </c>
      <c r="F3" s="7" t="s">
        <v>3</v>
      </c>
      <c r="G3" s="7" t="s">
        <v>6</v>
      </c>
      <c r="H3" s="7" t="s">
        <v>7</v>
      </c>
      <c r="I3" s="7" t="s">
        <v>8</v>
      </c>
      <c r="J3" s="63"/>
      <c r="K3" s="65"/>
      <c r="L3" s="72"/>
      <c r="M3" s="7" t="s">
        <v>15</v>
      </c>
      <c r="N3" s="7" t="s">
        <v>16</v>
      </c>
      <c r="O3" s="7" t="s">
        <v>17</v>
      </c>
      <c r="P3" s="63"/>
      <c r="Q3" s="65"/>
      <c r="R3" s="72"/>
      <c r="S3" s="7" t="s">
        <v>19</v>
      </c>
      <c r="T3" s="7" t="s">
        <v>20</v>
      </c>
      <c r="U3" s="7" t="s">
        <v>21</v>
      </c>
      <c r="V3" s="63"/>
      <c r="W3" s="65"/>
      <c r="X3" s="63"/>
      <c r="Y3" s="61"/>
      <c r="Z3" s="9" t="s">
        <v>10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2.75">
      <c r="A4" s="46">
        <v>1</v>
      </c>
      <c r="B4" s="56" t="s">
        <v>68</v>
      </c>
      <c r="C4" s="5"/>
      <c r="D4" s="44">
        <v>171</v>
      </c>
      <c r="E4" s="52">
        <v>227</v>
      </c>
      <c r="F4" s="44">
        <v>177</v>
      </c>
      <c r="G4" s="52">
        <v>222</v>
      </c>
      <c r="H4" s="47">
        <v>217</v>
      </c>
      <c r="I4" s="44">
        <v>192</v>
      </c>
      <c r="J4" s="3">
        <f aca="true" t="shared" si="0" ref="J4:J35">SUM(C4:I4)</f>
        <v>1206</v>
      </c>
      <c r="K4" s="29">
        <v>6</v>
      </c>
      <c r="L4" s="5"/>
      <c r="M4" s="47">
        <v>209</v>
      </c>
      <c r="N4" s="44">
        <v>195</v>
      </c>
      <c r="O4" s="47">
        <v>203</v>
      </c>
      <c r="P4" s="3">
        <f aca="true" t="shared" si="1" ref="P4:P27">SUM(L4:O4)</f>
        <v>607</v>
      </c>
      <c r="Q4" s="30">
        <v>6</v>
      </c>
      <c r="R4" s="41"/>
      <c r="S4" s="44">
        <v>217</v>
      </c>
      <c r="T4" s="44">
        <v>202</v>
      </c>
      <c r="U4" s="44">
        <v>190</v>
      </c>
      <c r="V4" s="3">
        <f>SUM(R4:U4)</f>
        <v>609</v>
      </c>
      <c r="W4" s="30">
        <v>1</v>
      </c>
      <c r="X4" s="4" t="e">
        <f>RANK(#REF!:#REF!:#REF!:#REF!:#REF!:#REF!:#REF!:V1:V1:V2:V3:V4:V5,#REF!:#REF!:#REF!:#REF!:#REF!:#REF!:#REF!:V1:V1:V2:V3:V4:V5)</f>
        <v>#REF!</v>
      </c>
      <c r="Y4" s="5">
        <f aca="true" t="shared" si="2" ref="Y4:Y35">SUM(J4+P4+V4)</f>
        <v>2422</v>
      </c>
      <c r="Z4" s="8">
        <f>AVERAGE(D4:E4:F4:G4:H4:I4,M4:N4:O4,S4:T4:U4)</f>
        <v>201.83333333333334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12.75">
      <c r="A5" s="46">
        <v>2</v>
      </c>
      <c r="B5" s="56" t="s">
        <v>62</v>
      </c>
      <c r="C5" s="5">
        <v>60</v>
      </c>
      <c r="D5" s="58">
        <v>192</v>
      </c>
      <c r="E5" s="44">
        <v>188</v>
      </c>
      <c r="F5" s="52">
        <v>243</v>
      </c>
      <c r="G5" s="44">
        <v>186</v>
      </c>
      <c r="H5" s="52">
        <v>228</v>
      </c>
      <c r="I5" s="44">
        <v>163</v>
      </c>
      <c r="J5" s="3">
        <f t="shared" si="0"/>
        <v>1260</v>
      </c>
      <c r="K5" s="29">
        <v>3</v>
      </c>
      <c r="L5" s="5">
        <v>30</v>
      </c>
      <c r="M5" s="44">
        <v>183</v>
      </c>
      <c r="N5" s="52">
        <v>223</v>
      </c>
      <c r="O5" s="47">
        <v>212</v>
      </c>
      <c r="P5" s="3">
        <f t="shared" si="1"/>
        <v>648</v>
      </c>
      <c r="Q5" s="30">
        <v>1</v>
      </c>
      <c r="R5" s="41">
        <v>10</v>
      </c>
      <c r="S5" s="44"/>
      <c r="T5" s="44"/>
      <c r="U5" s="44">
        <v>173</v>
      </c>
      <c r="V5" s="3">
        <f>SUM(R5:U5)</f>
        <v>183</v>
      </c>
      <c r="W5" s="30">
        <v>2</v>
      </c>
      <c r="X5" s="4" t="e">
        <f>RANK(#REF!:V2:V3:V4:V5:V6:V7:V8:V9:V10:V11:V12:V13:V14:V15:V16:V17:V18:V19,#REF!:V2:V3:V4:V5:V6:V7:V8:V9:V10:V11:V12:V13:V14:V15:V16:V17:V18:V19)</f>
        <v>#REF!</v>
      </c>
      <c r="Y5" s="5">
        <f t="shared" si="2"/>
        <v>2091</v>
      </c>
      <c r="Z5" s="8">
        <f>AVERAGE(E5:E5:F5:G5:H5:I5,M5:N5:O5,S5:T5:U5)</f>
        <v>199.88888888888889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2.75">
      <c r="A6" s="46">
        <v>3</v>
      </c>
      <c r="B6" s="56" t="s">
        <v>75</v>
      </c>
      <c r="C6" s="5"/>
      <c r="D6" s="47">
        <v>203</v>
      </c>
      <c r="E6" s="44">
        <v>161</v>
      </c>
      <c r="F6" s="44">
        <v>153</v>
      </c>
      <c r="G6" s="47">
        <v>214</v>
      </c>
      <c r="H6" s="44">
        <v>188</v>
      </c>
      <c r="I6" s="52">
        <v>221</v>
      </c>
      <c r="J6" s="3">
        <f t="shared" si="0"/>
        <v>1140</v>
      </c>
      <c r="K6" s="29">
        <v>16</v>
      </c>
      <c r="L6" s="5"/>
      <c r="M6" s="44">
        <v>193</v>
      </c>
      <c r="N6" s="44">
        <v>198</v>
      </c>
      <c r="O6" s="52">
        <v>237</v>
      </c>
      <c r="P6" s="3">
        <f t="shared" si="1"/>
        <v>628</v>
      </c>
      <c r="Q6" s="30">
        <v>2</v>
      </c>
      <c r="R6" s="41"/>
      <c r="S6" s="44"/>
      <c r="T6" s="44">
        <v>197</v>
      </c>
      <c r="U6" s="44"/>
      <c r="V6" s="3">
        <f>SUM(R6:U6)</f>
        <v>197</v>
      </c>
      <c r="W6" s="30">
        <v>3</v>
      </c>
      <c r="X6" s="4" t="e">
        <f>RANK(#REF!:#REF!:#REF!:#REF!:#REF!:#REF!:#REF!:V2:V2:V3:V4:V5:V6,#REF!:#REF!:#REF!:#REF!:#REF!:#REF!:#REF!:V2:V2:V3:V4:V5:V6)</f>
        <v>#REF!</v>
      </c>
      <c r="Y6" s="5">
        <f t="shared" si="2"/>
        <v>1965</v>
      </c>
      <c r="Z6" s="8">
        <f>AVERAGE(D6:E6:F6:G6:H6:I6,M6:N6:O6,S6:T6:U6)</f>
        <v>196.5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46">
        <v>4</v>
      </c>
      <c r="B7" s="56" t="s">
        <v>70</v>
      </c>
      <c r="C7" s="5"/>
      <c r="D7" s="47">
        <v>203</v>
      </c>
      <c r="E7" s="44">
        <v>188</v>
      </c>
      <c r="F7" s="44">
        <v>167</v>
      </c>
      <c r="G7" s="44">
        <v>182</v>
      </c>
      <c r="H7" s="47">
        <v>205</v>
      </c>
      <c r="I7" s="44">
        <v>166</v>
      </c>
      <c r="J7" s="3">
        <f t="shared" si="0"/>
        <v>1111</v>
      </c>
      <c r="K7" s="29">
        <v>21</v>
      </c>
      <c r="L7" s="5"/>
      <c r="M7" s="44">
        <v>155</v>
      </c>
      <c r="N7" s="53">
        <v>278</v>
      </c>
      <c r="O7" s="44">
        <v>192</v>
      </c>
      <c r="P7" s="3">
        <f t="shared" si="1"/>
        <v>625</v>
      </c>
      <c r="Q7" s="30">
        <v>3</v>
      </c>
      <c r="R7" s="41"/>
      <c r="S7" s="44"/>
      <c r="T7" s="44">
        <v>182</v>
      </c>
      <c r="U7" s="44"/>
      <c r="V7" s="3">
        <f>SUM(R7:U7)</f>
        <v>182</v>
      </c>
      <c r="W7" s="30">
        <v>4</v>
      </c>
      <c r="X7" s="4">
        <f>RANK(V1:V1:V2:V3:V4:V5:V6:V7:V8:V9:V10:V11:V12:V13:V14:V15:V16:V17:V18:V19,V1:V1:V2:V3:V4:V5:V6:V7:V8:V9:V10:V11:V12:V13:V14:V15:V16:V17:V18:V19)</f>
        <v>5</v>
      </c>
      <c r="Y7" s="5">
        <f t="shared" si="2"/>
        <v>1918</v>
      </c>
      <c r="Z7" s="8">
        <f>AVERAGE(D7:E7:F7:G7:H7:I7,M7:N7:O7,S7:T7:U7)</f>
        <v>191.8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2.75">
      <c r="A8" s="46">
        <v>5</v>
      </c>
      <c r="B8" s="56" t="s">
        <v>148</v>
      </c>
      <c r="C8" s="5"/>
      <c r="D8" s="52">
        <v>241</v>
      </c>
      <c r="E8" s="51">
        <v>193</v>
      </c>
      <c r="F8" s="51">
        <v>175</v>
      </c>
      <c r="G8" s="51">
        <v>180</v>
      </c>
      <c r="H8" s="51">
        <v>180</v>
      </c>
      <c r="I8" s="47">
        <v>201</v>
      </c>
      <c r="J8" s="3">
        <f t="shared" si="0"/>
        <v>1170</v>
      </c>
      <c r="K8" s="29">
        <v>11</v>
      </c>
      <c r="L8" s="5"/>
      <c r="M8" s="44">
        <v>169</v>
      </c>
      <c r="N8" s="47">
        <v>213</v>
      </c>
      <c r="O8" s="52">
        <v>234</v>
      </c>
      <c r="P8" s="3">
        <f t="shared" si="1"/>
        <v>616</v>
      </c>
      <c r="Q8" s="30">
        <v>4</v>
      </c>
      <c r="R8" s="41"/>
      <c r="S8" s="44">
        <v>202</v>
      </c>
      <c r="T8" s="44"/>
      <c r="U8" s="44"/>
      <c r="V8" s="3">
        <f>SUM(S8:U8)</f>
        <v>202</v>
      </c>
      <c r="W8" s="30">
        <v>5</v>
      </c>
      <c r="X8" s="4" t="e">
        <f>RANK(#REF!:#REF!:#REF!:#REF!:V1:V1:V2:V3:V4:V5:V6:V7:V8:V9:V10:V11,#REF!:#REF!:#REF!:#REF!:V1:V1:V2:V3:V4:V5:V6:V7:V8:V9:V10:V11)</f>
        <v>#REF!</v>
      </c>
      <c r="Y8" s="5">
        <f t="shared" si="2"/>
        <v>1988</v>
      </c>
      <c r="Z8" s="8">
        <f>AVERAGE(D8:E8:F8:G8:H8:I8,M8:N8:O8,S8:T8:U8)</f>
        <v>198.8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13.5" thickBot="1">
      <c r="A9" s="46">
        <v>6</v>
      </c>
      <c r="B9" s="56" t="s">
        <v>86</v>
      </c>
      <c r="C9" s="5"/>
      <c r="D9" s="52">
        <v>231</v>
      </c>
      <c r="E9" s="47">
        <v>214</v>
      </c>
      <c r="F9" s="44">
        <v>192</v>
      </c>
      <c r="G9" s="44">
        <v>170</v>
      </c>
      <c r="H9" s="44">
        <v>128</v>
      </c>
      <c r="I9" s="44">
        <v>169</v>
      </c>
      <c r="J9" s="3">
        <f t="shared" si="0"/>
        <v>1104</v>
      </c>
      <c r="K9" s="29">
        <v>24</v>
      </c>
      <c r="L9" s="5"/>
      <c r="M9" s="44">
        <v>180</v>
      </c>
      <c r="N9" s="47">
        <v>210</v>
      </c>
      <c r="O9" s="47">
        <v>219</v>
      </c>
      <c r="P9" s="3">
        <f t="shared" si="1"/>
        <v>609</v>
      </c>
      <c r="Q9" s="30">
        <v>5</v>
      </c>
      <c r="R9" s="42"/>
      <c r="S9" s="45">
        <v>182</v>
      </c>
      <c r="T9" s="45"/>
      <c r="U9" s="45"/>
      <c r="V9" s="26">
        <f>SUM(R9:U9)</f>
        <v>182</v>
      </c>
      <c r="W9" s="31">
        <v>6</v>
      </c>
      <c r="X9" s="27" t="e">
        <f>RANK(#REF!:#REF!:#REF!:#REF!:#REF!:#REF!:V3:V3:V4:V5:V6:V7:V8:V9,#REF!:#REF!:#REF!:#REF!:#REF!:#REF!:V3:V3:V4:V5:V6:V7:V8:V9)</f>
        <v>#REF!</v>
      </c>
      <c r="Y9" s="5">
        <f t="shared" si="2"/>
        <v>1895</v>
      </c>
      <c r="Z9" s="8">
        <f>AVERAGE(D9:E9:F9:G9:H9:I9,M9:N9:O9,S9:T9:U9)</f>
        <v>189.5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12.75">
      <c r="A10" s="46">
        <v>7</v>
      </c>
      <c r="B10" s="56" t="s">
        <v>33</v>
      </c>
      <c r="C10" s="5"/>
      <c r="D10" s="44">
        <v>199</v>
      </c>
      <c r="E10" s="44">
        <v>184</v>
      </c>
      <c r="F10" s="49">
        <v>235</v>
      </c>
      <c r="G10" s="44">
        <v>187</v>
      </c>
      <c r="H10" s="44">
        <v>156</v>
      </c>
      <c r="I10" s="48">
        <v>203</v>
      </c>
      <c r="J10" s="3">
        <f t="shared" si="0"/>
        <v>1164</v>
      </c>
      <c r="K10" s="29">
        <v>12</v>
      </c>
      <c r="L10" s="5"/>
      <c r="M10" s="44">
        <v>178</v>
      </c>
      <c r="N10" s="52">
        <v>256</v>
      </c>
      <c r="O10" s="44">
        <v>155</v>
      </c>
      <c r="P10" s="3">
        <f t="shared" si="1"/>
        <v>589</v>
      </c>
      <c r="Q10" s="30">
        <v>7</v>
      </c>
      <c r="R10" s="40"/>
      <c r="S10" s="32"/>
      <c r="T10" s="32"/>
      <c r="U10" s="32"/>
      <c r="V10" s="32"/>
      <c r="W10" s="32"/>
      <c r="X10" s="24" t="e">
        <f>RANK(V7:V8:V9:V10:V11:V12:V13:V14:V15:V16:V17:V18:V19:V20:V21:V22:V23:V24:V25:V26,V7:V8:V9:V10:V11:V12:V13:V14:V15:V16:V17:V18:V19:V20:V21:V22:V23:V24:V25:V26)</f>
        <v>#N/A</v>
      </c>
      <c r="Y10" s="23">
        <f t="shared" si="2"/>
        <v>1753</v>
      </c>
      <c r="Z10" s="8">
        <f>AVERAGE(D10:E10:F10:G10:H10:I10,M10:N10:O10,S10:T10:U10)</f>
        <v>194.77777777777777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12.75">
      <c r="A11" s="46">
        <v>8</v>
      </c>
      <c r="B11" s="56" t="s">
        <v>43</v>
      </c>
      <c r="C11" s="5"/>
      <c r="D11" s="44">
        <v>181</v>
      </c>
      <c r="E11" s="44">
        <v>184</v>
      </c>
      <c r="F11" s="47">
        <v>209</v>
      </c>
      <c r="G11" s="44">
        <v>162</v>
      </c>
      <c r="H11" s="44">
        <v>189</v>
      </c>
      <c r="I11" s="53">
        <v>277</v>
      </c>
      <c r="J11" s="3">
        <f t="shared" si="0"/>
        <v>1202</v>
      </c>
      <c r="K11" s="29">
        <v>7</v>
      </c>
      <c r="L11" s="5"/>
      <c r="M11" s="44">
        <v>150</v>
      </c>
      <c r="N11" s="52">
        <v>237</v>
      </c>
      <c r="O11" s="47">
        <v>200</v>
      </c>
      <c r="P11" s="3">
        <f t="shared" si="1"/>
        <v>587</v>
      </c>
      <c r="Q11" s="30">
        <v>8</v>
      </c>
      <c r="R11" s="39"/>
      <c r="S11" s="33"/>
      <c r="T11" s="33"/>
      <c r="U11" s="33"/>
      <c r="V11" s="33"/>
      <c r="W11" s="33"/>
      <c r="X11" s="4" t="e">
        <f>RANK(#REF!:#REF!:V1:V2:V3:V4:V5:V6:V7:V8:V9:V10:V11:V12:V13:V14:V15:V16,#REF!:#REF!:V1:V2:V3:V4:V5:V6:V7:V8:V9:V10:V11:V12:V13:V14:V15:V16)</f>
        <v>#REF!</v>
      </c>
      <c r="Y11" s="5">
        <f t="shared" si="2"/>
        <v>1789</v>
      </c>
      <c r="Z11" s="8">
        <f>AVERAGE(D11:E11:F11:G11:H11:I11,M11:N11:O11,S11:T11:U11)</f>
        <v>198.77777777777777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2.75">
      <c r="A12" s="46">
        <v>9</v>
      </c>
      <c r="B12" s="56" t="s">
        <v>147</v>
      </c>
      <c r="C12" s="5">
        <v>60</v>
      </c>
      <c r="D12" s="44">
        <v>165</v>
      </c>
      <c r="E12" s="51">
        <v>183</v>
      </c>
      <c r="F12" s="51">
        <v>170</v>
      </c>
      <c r="G12" s="47">
        <v>207</v>
      </c>
      <c r="H12" s="51">
        <v>147</v>
      </c>
      <c r="I12" s="51">
        <v>180</v>
      </c>
      <c r="J12" s="3">
        <f t="shared" si="0"/>
        <v>1112</v>
      </c>
      <c r="K12" s="29">
        <v>20</v>
      </c>
      <c r="L12" s="5">
        <v>30</v>
      </c>
      <c r="M12" s="44">
        <v>168</v>
      </c>
      <c r="N12" s="44">
        <v>184</v>
      </c>
      <c r="O12" s="44">
        <v>195</v>
      </c>
      <c r="P12" s="3">
        <f t="shared" si="1"/>
        <v>577</v>
      </c>
      <c r="Q12" s="30">
        <v>9</v>
      </c>
      <c r="R12" s="39"/>
      <c r="S12" s="33"/>
      <c r="T12" s="33"/>
      <c r="U12" s="33"/>
      <c r="V12" s="33"/>
      <c r="W12" s="33"/>
      <c r="X12" s="4" t="e">
        <f>RANK(#REF!:#REF!:#REF!:V1:V1:V2:V3:V4:V5:V6:V7:V8:V9:V10:V11:V12:V13,#REF!:#REF!:#REF!:V1:V1:V2:V3:V4:V5:V6:V7:V8:V9:V10:V11:V12:V13)</f>
        <v>#REF!</v>
      </c>
      <c r="Y12" s="5">
        <f t="shared" si="2"/>
        <v>1689</v>
      </c>
      <c r="Z12" s="8">
        <f>AVERAGE(D12:E12:F12:G12:H12:I12,M12:N12:O12,S12:T12:U12)</f>
        <v>177.66666666666666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2.75">
      <c r="A13" s="46">
        <v>10</v>
      </c>
      <c r="B13" s="56" t="s">
        <v>145</v>
      </c>
      <c r="C13" s="5"/>
      <c r="D13" s="44">
        <v>185</v>
      </c>
      <c r="E13" s="51">
        <v>179</v>
      </c>
      <c r="F13" s="47">
        <v>211</v>
      </c>
      <c r="G13" s="47">
        <v>213</v>
      </c>
      <c r="H13" s="51">
        <v>174</v>
      </c>
      <c r="I13" s="52">
        <v>224</v>
      </c>
      <c r="J13" s="3">
        <f t="shared" si="0"/>
        <v>1186</v>
      </c>
      <c r="K13" s="29">
        <v>8</v>
      </c>
      <c r="L13" s="5"/>
      <c r="M13" s="52">
        <v>232</v>
      </c>
      <c r="N13" s="44">
        <v>157</v>
      </c>
      <c r="O13" s="44">
        <v>185</v>
      </c>
      <c r="P13" s="3">
        <f t="shared" si="1"/>
        <v>574</v>
      </c>
      <c r="Q13" s="30">
        <v>10</v>
      </c>
      <c r="R13" s="39"/>
      <c r="S13" s="33"/>
      <c r="T13" s="33"/>
      <c r="U13" s="33"/>
      <c r="V13" s="33"/>
      <c r="W13" s="33"/>
      <c r="X13" s="4" t="e">
        <f>RANK(#REF!:#REF!:#REF!:V1:V1:V2:V3:V4:V5:V6:V7:V8:V9:V10:V11:V12:V13,#REF!:#REF!:#REF!:V1:V1:V2:V3:V4:V5:V6:V7:V8:V9:V10:V11:V12:V13)</f>
        <v>#REF!</v>
      </c>
      <c r="Y13" s="5">
        <f t="shared" si="2"/>
        <v>1760</v>
      </c>
      <c r="Z13" s="8">
        <f>AVERAGE(D13:E13:F13:G13:H13:I13,M13:N13:O13,S13:T13:U13)</f>
        <v>195.55555555555554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2.75">
      <c r="A14" s="46">
        <v>11</v>
      </c>
      <c r="B14" s="56" t="s">
        <v>74</v>
      </c>
      <c r="C14" s="5"/>
      <c r="D14" s="44">
        <v>165</v>
      </c>
      <c r="E14" s="53">
        <v>257</v>
      </c>
      <c r="F14" s="44">
        <v>194</v>
      </c>
      <c r="G14" s="44">
        <v>140</v>
      </c>
      <c r="H14" s="44">
        <v>188</v>
      </c>
      <c r="I14" s="44">
        <v>170</v>
      </c>
      <c r="J14" s="3">
        <f t="shared" si="0"/>
        <v>1114</v>
      </c>
      <c r="K14" s="29">
        <v>19</v>
      </c>
      <c r="L14" s="5"/>
      <c r="M14" s="44">
        <v>158</v>
      </c>
      <c r="N14" s="44">
        <v>173</v>
      </c>
      <c r="O14" s="52">
        <v>236</v>
      </c>
      <c r="P14" s="3">
        <f t="shared" si="1"/>
        <v>567</v>
      </c>
      <c r="Q14" s="30">
        <v>11</v>
      </c>
      <c r="R14" s="39"/>
      <c r="S14" s="33"/>
      <c r="T14" s="33"/>
      <c r="U14" s="33"/>
      <c r="V14" s="33"/>
      <c r="W14" s="33"/>
      <c r="X14" s="4" t="e">
        <f>RANK(#REF!:#REF!:#REF!:V1:V2:V3:V4:V5:V6:V7:V8:V9:V10:V11:V12:V13:V14,#REF!:#REF!:#REF!:V1:V2:V3:V4:V5:V6:V7:V8:V9:V10:V11:V12:V13:V14)</f>
        <v>#REF!</v>
      </c>
      <c r="Y14" s="5">
        <f t="shared" si="2"/>
        <v>1681</v>
      </c>
      <c r="Z14" s="8">
        <f>AVERAGE(D14:E14:F14:G14:H14:I14,M14:N14:O14,S14:T14:U14)</f>
        <v>186.77777777777777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2.75">
      <c r="A15" s="46">
        <v>12</v>
      </c>
      <c r="B15" s="56" t="s">
        <v>63</v>
      </c>
      <c r="C15" s="5">
        <v>60</v>
      </c>
      <c r="D15" s="47">
        <v>210</v>
      </c>
      <c r="E15" s="44">
        <v>181</v>
      </c>
      <c r="F15" s="44">
        <v>157</v>
      </c>
      <c r="G15" s="44">
        <v>163</v>
      </c>
      <c r="H15" s="47">
        <v>205</v>
      </c>
      <c r="I15" s="44">
        <v>196</v>
      </c>
      <c r="J15" s="3">
        <f t="shared" si="0"/>
        <v>1172</v>
      </c>
      <c r="K15" s="29">
        <v>10</v>
      </c>
      <c r="L15" s="5">
        <v>30</v>
      </c>
      <c r="M15" s="44">
        <v>153</v>
      </c>
      <c r="N15" s="44">
        <v>198</v>
      </c>
      <c r="O15" s="44">
        <v>181</v>
      </c>
      <c r="P15" s="3">
        <f t="shared" si="1"/>
        <v>562</v>
      </c>
      <c r="Q15" s="30">
        <v>12</v>
      </c>
      <c r="R15" s="39"/>
      <c r="S15" s="33"/>
      <c r="T15" s="33"/>
      <c r="U15" s="33"/>
      <c r="V15" s="33"/>
      <c r="W15" s="33"/>
      <c r="X15" s="4" t="e">
        <f>RANK(#REF!:#REF!:V1:V1:V2:V3:V4:V5:V6:V7:V8:V9:V10:V11:V12:V13:V14:V15,#REF!:#REF!:V1:V1:V2:V3:V4:V5:V6:V7:V8:V9:V10:V11:V12:V13:V14:V15)</f>
        <v>#REF!</v>
      </c>
      <c r="Y15" s="5">
        <f t="shared" si="2"/>
        <v>1734</v>
      </c>
      <c r="Z15" s="8">
        <f>AVERAGE(D15:E15:F15:G15:H15:I15,M15:N15:O15,S15:T15:U15)</f>
        <v>182.66666666666666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2.75">
      <c r="A16" s="46">
        <v>13</v>
      </c>
      <c r="B16" s="56" t="s">
        <v>39</v>
      </c>
      <c r="C16" s="5"/>
      <c r="D16" s="44">
        <v>178</v>
      </c>
      <c r="E16" s="49">
        <v>226</v>
      </c>
      <c r="F16" s="47">
        <v>211</v>
      </c>
      <c r="G16" s="47">
        <v>213</v>
      </c>
      <c r="H16" s="49">
        <v>227</v>
      </c>
      <c r="I16" s="50">
        <v>250</v>
      </c>
      <c r="J16" s="3">
        <f t="shared" si="0"/>
        <v>1305</v>
      </c>
      <c r="K16" s="29">
        <v>1</v>
      </c>
      <c r="L16" s="5"/>
      <c r="M16" s="44">
        <v>188</v>
      </c>
      <c r="N16" s="44">
        <v>191</v>
      </c>
      <c r="O16" s="44">
        <v>182</v>
      </c>
      <c r="P16" s="3">
        <f t="shared" si="1"/>
        <v>561</v>
      </c>
      <c r="Q16" s="30">
        <v>13</v>
      </c>
      <c r="R16" s="39"/>
      <c r="S16" s="33"/>
      <c r="T16" s="33"/>
      <c r="U16" s="33"/>
      <c r="V16" s="33"/>
      <c r="W16" s="33"/>
      <c r="X16" s="4" t="e">
        <f>RANK(V6:V7:V8:V9:V10:V11:V12:V13:V14:V15:V16:V17:V18:V19:V20:V21:V22:V23:V24:V25,V6:V7:V8:V9:V10:V11:V12:V13:V14:V15:V16:V17:V18:V19:V20:V21:V22:V23:V24:V25)</f>
        <v>#N/A</v>
      </c>
      <c r="Y16" s="5">
        <f t="shared" si="2"/>
        <v>1866</v>
      </c>
      <c r="Z16" s="8">
        <f>AVERAGE(D16:E16:F16:G16:H16:I16,M16:N16:O16,S16:T16:U16)</f>
        <v>207.33333333333334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ht="12.75">
      <c r="A17" s="46">
        <v>14</v>
      </c>
      <c r="B17" s="56" t="s">
        <v>76</v>
      </c>
      <c r="C17" s="5"/>
      <c r="D17" s="44">
        <v>199</v>
      </c>
      <c r="E17" s="44">
        <v>164</v>
      </c>
      <c r="F17" s="52">
        <v>236</v>
      </c>
      <c r="G17" s="52">
        <v>246</v>
      </c>
      <c r="H17" s="47">
        <v>205</v>
      </c>
      <c r="I17" s="47">
        <v>213</v>
      </c>
      <c r="J17" s="3">
        <f t="shared" si="0"/>
        <v>1263</v>
      </c>
      <c r="K17" s="29">
        <v>2</v>
      </c>
      <c r="L17" s="5"/>
      <c r="M17" s="44">
        <v>173</v>
      </c>
      <c r="N17" s="47">
        <v>206</v>
      </c>
      <c r="O17" s="44">
        <v>178</v>
      </c>
      <c r="P17" s="3">
        <f t="shared" si="1"/>
        <v>557</v>
      </c>
      <c r="Q17" s="30">
        <v>14</v>
      </c>
      <c r="R17" s="39"/>
      <c r="S17" s="33"/>
      <c r="T17" s="33"/>
      <c r="U17" s="33"/>
      <c r="V17" s="33"/>
      <c r="W17" s="33"/>
      <c r="X17" s="4" t="e">
        <f>RANK(V16:V17:V18:V19:V20:V21:V22:V23:V24:V25:V26:V27:V28:V29:V30:V30:V31:V32:V33:V34,V16:V17:V18:V19:V20:V21:V22:V23:V24:V25:V26:V27:V28:V29:V30:V30:V31:V32:V33:V34)</f>
        <v>#N/A</v>
      </c>
      <c r="Y17" s="5">
        <f t="shared" si="2"/>
        <v>1820</v>
      </c>
      <c r="Z17" s="8">
        <f>AVERAGE(D17:E17:F17:G17:H17:I17,M17:N17:O17,S17:T17:U17)</f>
        <v>202.22222222222223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2.75">
      <c r="A18" s="46">
        <v>15</v>
      </c>
      <c r="B18" s="56" t="s">
        <v>79</v>
      </c>
      <c r="C18" s="5"/>
      <c r="D18" s="44">
        <v>149</v>
      </c>
      <c r="E18" s="44">
        <v>162</v>
      </c>
      <c r="F18" s="44">
        <v>161</v>
      </c>
      <c r="G18" s="47">
        <v>202</v>
      </c>
      <c r="H18" s="52">
        <v>229</v>
      </c>
      <c r="I18" s="47">
        <v>203</v>
      </c>
      <c r="J18" s="3">
        <f t="shared" si="0"/>
        <v>1106</v>
      </c>
      <c r="K18" s="29">
        <v>23</v>
      </c>
      <c r="L18" s="5"/>
      <c r="M18" s="44">
        <v>193</v>
      </c>
      <c r="N18" s="44">
        <v>159</v>
      </c>
      <c r="O18" s="44">
        <v>193</v>
      </c>
      <c r="P18" s="3">
        <f t="shared" si="1"/>
        <v>545</v>
      </c>
      <c r="Q18" s="30">
        <v>15</v>
      </c>
      <c r="R18" s="39"/>
      <c r="S18" s="33"/>
      <c r="T18" s="33"/>
      <c r="U18" s="33"/>
      <c r="V18" s="33"/>
      <c r="W18" s="33"/>
      <c r="X18" s="4" t="e">
        <f>RANK(#REF!:#REF!:#REF!:V12:V13:V14:V15:V16:V17:V18:V19:V20:V21:V22:V23:V24:V25,#REF!:#REF!:#REF!:V12:V13:V14:V15:V16:V17:V18:V19:V20:V21:V22:V23:V24:V25)</f>
        <v>#REF!</v>
      </c>
      <c r="Y18" s="5">
        <f t="shared" si="2"/>
        <v>1651</v>
      </c>
      <c r="Z18" s="8">
        <f>AVERAGE(D18:E18:F18:G18:H18:I18,M18:N18:O18,S18:T18:U18)</f>
        <v>183.44444444444446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ht="12.75">
      <c r="A19" s="46">
        <v>16</v>
      </c>
      <c r="B19" s="56" t="s">
        <v>80</v>
      </c>
      <c r="C19" s="5"/>
      <c r="D19" s="44">
        <v>186</v>
      </c>
      <c r="E19" s="47">
        <v>200</v>
      </c>
      <c r="F19" s="47">
        <v>219</v>
      </c>
      <c r="G19" s="44">
        <v>190</v>
      </c>
      <c r="H19" s="44">
        <v>172</v>
      </c>
      <c r="I19" s="44">
        <v>167</v>
      </c>
      <c r="J19" s="3">
        <f t="shared" si="0"/>
        <v>1134</v>
      </c>
      <c r="K19" s="29">
        <v>17</v>
      </c>
      <c r="L19" s="5"/>
      <c r="M19" s="44">
        <v>166</v>
      </c>
      <c r="N19" s="47">
        <v>217</v>
      </c>
      <c r="O19" s="44">
        <v>161</v>
      </c>
      <c r="P19" s="3">
        <f t="shared" si="1"/>
        <v>544</v>
      </c>
      <c r="Q19" s="30">
        <v>16</v>
      </c>
      <c r="R19" s="39"/>
      <c r="S19" s="33"/>
      <c r="T19" s="33"/>
      <c r="U19" s="33"/>
      <c r="V19" s="33"/>
      <c r="W19" s="33"/>
      <c r="X19" s="4" t="e">
        <f>RANK(V19:V20:V21:V22:V23:V24:V25:V26:V27:V28:V29:V30:V31:V31:V32:V33:V34:V35:V36:V37,V19:V20:V21:V22:V23:V24:V25:V26:V27:V28:V29:V30:V31:V31:V32:V33:V34:V35:V36:V37)</f>
        <v>#N/A</v>
      </c>
      <c r="Y19" s="5">
        <f t="shared" si="2"/>
        <v>1678</v>
      </c>
      <c r="Z19" s="8">
        <f>AVERAGE(D19:E19:F19:G19:H19:I19,M19:N19:O19,S19:T19:U19)</f>
        <v>186.44444444444446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2.75">
      <c r="A20" s="46">
        <v>17</v>
      </c>
      <c r="B20" s="56" t="s">
        <v>72</v>
      </c>
      <c r="C20" s="5"/>
      <c r="D20" s="44">
        <v>180</v>
      </c>
      <c r="E20" s="44">
        <v>155</v>
      </c>
      <c r="F20" s="44">
        <v>168</v>
      </c>
      <c r="G20" s="44">
        <v>195</v>
      </c>
      <c r="H20" s="47">
        <v>201</v>
      </c>
      <c r="I20" s="47">
        <v>204</v>
      </c>
      <c r="J20" s="3">
        <f t="shared" si="0"/>
        <v>1103</v>
      </c>
      <c r="K20" s="29">
        <v>25</v>
      </c>
      <c r="L20" s="5"/>
      <c r="M20" s="52">
        <v>235</v>
      </c>
      <c r="N20" s="44">
        <v>144</v>
      </c>
      <c r="O20" s="44">
        <v>162</v>
      </c>
      <c r="P20" s="3">
        <f t="shared" si="1"/>
        <v>541</v>
      </c>
      <c r="Q20" s="30">
        <v>17</v>
      </c>
      <c r="R20" s="39"/>
      <c r="S20" s="33"/>
      <c r="T20" s="33"/>
      <c r="U20" s="33"/>
      <c r="V20" s="33"/>
      <c r="W20" s="33"/>
      <c r="X20" s="4" t="e">
        <f>RANK(#REF!:#REF!:#REF!:#REF!:#REF!:#REF!:#REF!:V16:V16:V17:V18:V19:V20,#REF!:#REF!:#REF!:#REF!:#REF!:#REF!:#REF!:V16:V16:V17:V18:V19:V20)</f>
        <v>#REF!</v>
      </c>
      <c r="Y20" s="5">
        <f t="shared" si="2"/>
        <v>1644</v>
      </c>
      <c r="Z20" s="8">
        <f>AVERAGE(D20:E20:F20:G20:H20:I20,M20:N20:O20,S20:T20:U20)</f>
        <v>182.66666666666666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12.75">
      <c r="A21" s="46">
        <v>18</v>
      </c>
      <c r="B21" s="56" t="s">
        <v>146</v>
      </c>
      <c r="C21" s="5"/>
      <c r="D21" s="44">
        <v>187</v>
      </c>
      <c r="E21" s="52">
        <v>223</v>
      </c>
      <c r="F21" s="51">
        <v>193</v>
      </c>
      <c r="G21" s="52">
        <v>235</v>
      </c>
      <c r="H21" s="51">
        <v>185</v>
      </c>
      <c r="I21" s="51">
        <v>160</v>
      </c>
      <c r="J21" s="3">
        <f t="shared" si="0"/>
        <v>1183</v>
      </c>
      <c r="K21" s="29">
        <v>9</v>
      </c>
      <c r="L21" s="5"/>
      <c r="M21" s="44">
        <v>160</v>
      </c>
      <c r="N21" s="44">
        <v>184</v>
      </c>
      <c r="O21" s="44">
        <v>189</v>
      </c>
      <c r="P21" s="3">
        <f t="shared" si="1"/>
        <v>533</v>
      </c>
      <c r="Q21" s="30">
        <v>18</v>
      </c>
      <c r="R21" s="39"/>
      <c r="S21" s="33"/>
      <c r="T21" s="33"/>
      <c r="U21" s="33"/>
      <c r="V21" s="33"/>
      <c r="W21" s="33"/>
      <c r="X21" s="4" t="e">
        <f>RANK(V13:V14:V15:V16:V17:V18:V19:V20:V21:V22:V23:V24:V25:V26:V27:V28:V29:V30:V31:V31,V13:V14:V15:V16:V17:V18:V19:V20:V21:V22:V23:V24:V25:V26:V27:V28:V29:V30:V31:V31)</f>
        <v>#N/A</v>
      </c>
      <c r="Y21" s="5">
        <f t="shared" si="2"/>
        <v>1716</v>
      </c>
      <c r="Z21" s="8">
        <f>AVERAGE(D21:E21:F21:G21:H21:I21,M21:N21:O21,S21:T21:U21)</f>
        <v>190.66666666666666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ht="12.75">
      <c r="A22" s="46">
        <v>19</v>
      </c>
      <c r="B22" s="56" t="s">
        <v>41</v>
      </c>
      <c r="C22" s="5"/>
      <c r="D22" s="47">
        <v>211</v>
      </c>
      <c r="E22" s="47">
        <v>206</v>
      </c>
      <c r="F22" s="47">
        <v>202</v>
      </c>
      <c r="G22" s="44">
        <v>151</v>
      </c>
      <c r="H22" s="47">
        <v>202</v>
      </c>
      <c r="I22" s="44">
        <v>169</v>
      </c>
      <c r="J22" s="3">
        <f t="shared" si="0"/>
        <v>1141</v>
      </c>
      <c r="K22" s="29">
        <v>15</v>
      </c>
      <c r="L22" s="5"/>
      <c r="M22" s="44">
        <v>173</v>
      </c>
      <c r="N22" s="44">
        <v>186</v>
      </c>
      <c r="O22" s="44">
        <v>170</v>
      </c>
      <c r="P22" s="3">
        <f t="shared" si="1"/>
        <v>529</v>
      </c>
      <c r="Q22" s="30">
        <v>19</v>
      </c>
      <c r="R22" s="39"/>
      <c r="S22" s="33"/>
      <c r="T22" s="33"/>
      <c r="U22" s="33"/>
      <c r="V22" s="33"/>
      <c r="W22" s="33"/>
      <c r="X22" s="4" t="e">
        <f>RANK(V6:V6:V7:V8:V9:V10:V11:V12:V13:V14:V15:V16:V17:V18:V19:V20:V21:V22:V23:V24,V6:V6:V7:V8:V9:V10:V11:V12:V13:V14:V15:V16:V17:V18:V19:V20:V21:V22:V23:V24)</f>
        <v>#N/A</v>
      </c>
      <c r="Y22" s="5">
        <f t="shared" si="2"/>
        <v>1670</v>
      </c>
      <c r="Z22" s="8">
        <f>AVERAGE(D22:E22:F22:G22:H22:I22,M22:N22:O22,S22:T22:U22)</f>
        <v>185.55555555555554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2.75">
      <c r="A23" s="46">
        <v>20</v>
      </c>
      <c r="B23" s="56" t="s">
        <v>61</v>
      </c>
      <c r="C23" s="5"/>
      <c r="D23" s="44">
        <v>159</v>
      </c>
      <c r="E23" s="52">
        <v>225</v>
      </c>
      <c r="F23" s="47">
        <v>204</v>
      </c>
      <c r="G23" s="52">
        <v>231</v>
      </c>
      <c r="H23" s="44">
        <v>194</v>
      </c>
      <c r="I23" s="44">
        <v>144</v>
      </c>
      <c r="J23" s="3">
        <f t="shared" si="0"/>
        <v>1157</v>
      </c>
      <c r="K23" s="29">
        <v>13</v>
      </c>
      <c r="L23" s="5"/>
      <c r="M23" s="44">
        <v>134</v>
      </c>
      <c r="N23" s="44">
        <v>194</v>
      </c>
      <c r="O23" s="47">
        <v>201</v>
      </c>
      <c r="P23" s="3">
        <f t="shared" si="1"/>
        <v>529</v>
      </c>
      <c r="Q23" s="30">
        <v>20</v>
      </c>
      <c r="R23" s="39"/>
      <c r="S23" s="33"/>
      <c r="T23" s="33"/>
      <c r="U23" s="33"/>
      <c r="V23" s="33"/>
      <c r="W23" s="33"/>
      <c r="X23" s="4" t="e">
        <f>RANK(V21:V22:V23:V24:V25:V26:V27:V28:V29:V30:V31:V31:V32:V33:V34:V35:V36:V37:V38:V38,V21:V22:V23:V24:V25:V26:V27:V28:V29:V30:V31:V31:V32:V33:V34:V35:V36:V37:V38:V38)</f>
        <v>#N/A</v>
      </c>
      <c r="Y23" s="5">
        <f t="shared" si="2"/>
        <v>1686</v>
      </c>
      <c r="Z23" s="8">
        <f>AVERAGE(D23:E23:F23:G23:H23:I23,M23:N23:O23,S23:T23:U23)</f>
        <v>187.33333333333334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12.75">
      <c r="A24" s="46">
        <v>21</v>
      </c>
      <c r="B24" s="56" t="s">
        <v>66</v>
      </c>
      <c r="C24" s="5"/>
      <c r="D24" s="44">
        <v>169</v>
      </c>
      <c r="E24" s="47">
        <v>213</v>
      </c>
      <c r="F24" s="47">
        <v>213</v>
      </c>
      <c r="G24" s="44">
        <v>202</v>
      </c>
      <c r="H24" s="44">
        <v>189</v>
      </c>
      <c r="I24" s="44">
        <v>158</v>
      </c>
      <c r="J24" s="3">
        <f t="shared" si="0"/>
        <v>1144</v>
      </c>
      <c r="K24" s="29">
        <v>14</v>
      </c>
      <c r="L24" s="5"/>
      <c r="M24" s="44">
        <v>187</v>
      </c>
      <c r="N24" s="44">
        <v>165</v>
      </c>
      <c r="O24" s="44">
        <v>160</v>
      </c>
      <c r="P24" s="3">
        <f t="shared" si="1"/>
        <v>512</v>
      </c>
      <c r="Q24" s="30">
        <v>21</v>
      </c>
      <c r="R24" s="39"/>
      <c r="S24" s="33"/>
      <c r="T24" s="33"/>
      <c r="U24" s="33"/>
      <c r="V24" s="33"/>
      <c r="W24" s="33"/>
      <c r="X24" s="4" t="e">
        <f>RANK(V15:V16:V17:V18:V19:V20:V21:V22:V23:V24:V25:V26:V27:V28:V29:V30:V31:V31:V32:V33,V15:V16:V17:V18:V19:V20:V21:V22:V23:V24:V25:V26:V27:V28:V29:V30:V31:V31:V32:V33)</f>
        <v>#N/A</v>
      </c>
      <c r="Y24" s="5">
        <f t="shared" si="2"/>
        <v>1656</v>
      </c>
      <c r="Z24" s="8">
        <f>AVERAGE(D24:E24:F24:G24:H24:I24,M24:N24:O24,S24:T24:U24)</f>
        <v>184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2.75">
      <c r="A25" s="46">
        <v>22</v>
      </c>
      <c r="B25" s="56" t="s">
        <v>125</v>
      </c>
      <c r="C25" s="5"/>
      <c r="D25" s="44">
        <v>160</v>
      </c>
      <c r="E25" s="47">
        <v>212</v>
      </c>
      <c r="F25" s="44">
        <v>169</v>
      </c>
      <c r="G25" s="47">
        <v>201</v>
      </c>
      <c r="H25" s="44">
        <v>195</v>
      </c>
      <c r="I25" s="44">
        <v>173</v>
      </c>
      <c r="J25" s="3">
        <f t="shared" si="0"/>
        <v>1110</v>
      </c>
      <c r="K25" s="29">
        <v>22</v>
      </c>
      <c r="L25" s="5"/>
      <c r="M25" s="44">
        <v>167</v>
      </c>
      <c r="N25" s="44">
        <v>191</v>
      </c>
      <c r="O25" s="44">
        <v>117</v>
      </c>
      <c r="P25" s="3">
        <f t="shared" si="1"/>
        <v>475</v>
      </c>
      <c r="Q25" s="30">
        <v>22</v>
      </c>
      <c r="R25" s="39"/>
      <c r="S25" s="33"/>
      <c r="T25" s="33"/>
      <c r="U25" s="33"/>
      <c r="V25" s="33"/>
      <c r="W25" s="33"/>
      <c r="X25" s="4" t="e">
        <f>RANK(#REF!:#REF!:#REF!:V17:V17:V18:V19:V20:V21:V22:V23:V24:V25:V26:V27:V28:V29,#REF!:#REF!:#REF!:V17:V17:V18:V19:V20:V21:V22:V23:V24:V25:V26:V27:V28:V29)</f>
        <v>#REF!</v>
      </c>
      <c r="Y25" s="5">
        <f t="shared" si="2"/>
        <v>1585</v>
      </c>
      <c r="Z25" s="8">
        <f>AVERAGE(D25:E25:F25:G25:H25:I25,M25:N25:O25,S25:T25:U25)</f>
        <v>176.11111111111111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2.75">
      <c r="A26" s="46">
        <v>23</v>
      </c>
      <c r="B26" s="56" t="s">
        <v>88</v>
      </c>
      <c r="C26" s="5"/>
      <c r="D26" s="44">
        <v>197</v>
      </c>
      <c r="E26" s="44">
        <v>187</v>
      </c>
      <c r="F26" s="44">
        <v>186</v>
      </c>
      <c r="G26" s="44">
        <v>180</v>
      </c>
      <c r="H26" s="44">
        <v>192</v>
      </c>
      <c r="I26" s="44">
        <v>189</v>
      </c>
      <c r="J26" s="3">
        <f t="shared" si="0"/>
        <v>1131</v>
      </c>
      <c r="K26" s="29">
        <v>18</v>
      </c>
      <c r="L26" s="5"/>
      <c r="M26" s="44">
        <v>168</v>
      </c>
      <c r="N26" s="44">
        <v>157</v>
      </c>
      <c r="O26" s="44">
        <v>117</v>
      </c>
      <c r="P26" s="3">
        <f t="shared" si="1"/>
        <v>442</v>
      </c>
      <c r="Q26" s="30">
        <v>23</v>
      </c>
      <c r="R26" s="39"/>
      <c r="S26" s="33"/>
      <c r="T26" s="33"/>
      <c r="U26" s="33"/>
      <c r="V26" s="33"/>
      <c r="W26" s="33"/>
      <c r="X26" s="4" t="e">
        <f>RANK(#REF!:#REF!:#REF!:#REF!:V15:V16:V17:V18:V19:V20:V21:V22:V23:V24:V25:V26,#REF!:#REF!:#REF!:#REF!:V15:V16:V17:V18:V19:V20:V21:V22:V23:V24:V25:V26)</f>
        <v>#REF!</v>
      </c>
      <c r="Y26" s="5">
        <f t="shared" si="2"/>
        <v>1573</v>
      </c>
      <c r="Z26" s="8">
        <f>AVERAGE(D26:E26:F26:G26:H26:I26,M26:N26:O26,S26:T26:U26)</f>
        <v>174.77777777777777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3.5" thickBot="1">
      <c r="A27" s="46">
        <v>24</v>
      </c>
      <c r="B27" s="57" t="s">
        <v>69</v>
      </c>
      <c r="C27" s="25"/>
      <c r="D27" s="45">
        <v>167</v>
      </c>
      <c r="E27" s="45">
        <v>177</v>
      </c>
      <c r="F27" s="54">
        <v>223</v>
      </c>
      <c r="G27" s="54">
        <v>220</v>
      </c>
      <c r="H27" s="55">
        <v>216</v>
      </c>
      <c r="I27" s="55">
        <v>215</v>
      </c>
      <c r="J27" s="26">
        <f t="shared" si="0"/>
        <v>1218</v>
      </c>
      <c r="K27" s="29">
        <v>5</v>
      </c>
      <c r="L27" s="25"/>
      <c r="M27" s="45">
        <v>155</v>
      </c>
      <c r="N27" s="45">
        <v>134</v>
      </c>
      <c r="O27" s="45">
        <v>142</v>
      </c>
      <c r="P27" s="26">
        <f t="shared" si="1"/>
        <v>431</v>
      </c>
      <c r="Q27" s="31">
        <v>24</v>
      </c>
      <c r="R27" s="43"/>
      <c r="S27" s="33"/>
      <c r="T27" s="33"/>
      <c r="U27" s="33"/>
      <c r="V27" s="33"/>
      <c r="W27" s="33"/>
      <c r="X27" s="4" t="e">
        <f>RANK(#REF!:#REF!:#REF!:V23:V23:V24:V25:V26:V27:V28:V29:V30:V30:V31:V32:V33:V34,#REF!:#REF!:#REF!:V23:V23:V24:V25:V26:V27:V28:V29:V30:V30:V31:V32:V33:V34)</f>
        <v>#REF!</v>
      </c>
      <c r="Y27" s="5">
        <f t="shared" si="2"/>
        <v>1649</v>
      </c>
      <c r="Z27" s="8">
        <f>AVERAGE(D27:E27:F27:G27:H27:I27,M27:N27:O27,S27:T27:U27)</f>
        <v>183.22222222222223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2.75">
      <c r="A28" s="46">
        <v>25</v>
      </c>
      <c r="B28" s="56" t="s">
        <v>38</v>
      </c>
      <c r="C28" s="5"/>
      <c r="D28" s="44">
        <v>174</v>
      </c>
      <c r="E28" s="49">
        <v>235</v>
      </c>
      <c r="F28" s="44">
        <v>149</v>
      </c>
      <c r="G28" s="49">
        <v>223</v>
      </c>
      <c r="H28" s="50">
        <v>258</v>
      </c>
      <c r="I28" s="48">
        <v>205</v>
      </c>
      <c r="J28" s="3">
        <f t="shared" si="0"/>
        <v>1244</v>
      </c>
      <c r="K28" s="29">
        <v>25</v>
      </c>
      <c r="L28" s="34"/>
      <c r="M28" s="32"/>
      <c r="N28" s="32"/>
      <c r="O28" s="32"/>
      <c r="P28" s="32"/>
      <c r="Q28" s="35"/>
      <c r="R28" s="32"/>
      <c r="S28" s="33"/>
      <c r="T28" s="33"/>
      <c r="U28" s="33"/>
      <c r="V28" s="33"/>
      <c r="W28" s="33"/>
      <c r="X28" s="4" t="e">
        <f>RANK(V26:V27:V28:V29:V30:V30:V31:V32:V33:V34:V35:V36:V37:V37:V38:V39:V40:V41:V42:V43,V26:V27:V28:V29:V30:V30:V31:V32:V33:V34:V35:V36:V37:V37:V38:V39:V40:V41:V42:V43)</f>
        <v>#N/A</v>
      </c>
      <c r="Y28" s="5">
        <f t="shared" si="2"/>
        <v>1244</v>
      </c>
      <c r="Z28" s="8">
        <f>AVERAGE(D28:E28:F28:G28:H28:I28,M28:N28:O28,S28:T28:U28)</f>
        <v>207.33333333333334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2.75">
      <c r="A29" s="46">
        <v>26</v>
      </c>
      <c r="B29" s="56" t="s">
        <v>67</v>
      </c>
      <c r="C29" s="5"/>
      <c r="D29" s="44">
        <v>199</v>
      </c>
      <c r="E29" s="44">
        <v>180</v>
      </c>
      <c r="F29" s="44">
        <v>164</v>
      </c>
      <c r="G29" s="44">
        <v>181</v>
      </c>
      <c r="H29" s="44">
        <v>188</v>
      </c>
      <c r="I29" s="44">
        <v>185</v>
      </c>
      <c r="J29" s="3">
        <f t="shared" si="0"/>
        <v>1097</v>
      </c>
      <c r="K29" s="29">
        <v>26</v>
      </c>
      <c r="L29" s="36"/>
      <c r="M29" s="33"/>
      <c r="N29" s="33"/>
      <c r="O29" s="33"/>
      <c r="P29" s="33"/>
      <c r="Q29" s="37"/>
      <c r="R29" s="33"/>
      <c r="S29" s="33"/>
      <c r="T29" s="33"/>
      <c r="U29" s="33"/>
      <c r="V29" s="33"/>
      <c r="W29" s="33"/>
      <c r="X29" s="4" t="e">
        <f>RANK(#REF!:#REF!:#REF!:#REF!:V21:V22:V23:V24:V25:V26:V27:V28:V29:V30:V31:V31,#REF!:#REF!:#REF!:#REF!:V21:V22:V23:V24:V25:V26:V27:V28:V29:V30:V31:V31)</f>
        <v>#REF!</v>
      </c>
      <c r="Y29" s="5">
        <f t="shared" si="2"/>
        <v>1097</v>
      </c>
      <c r="Z29" s="8">
        <f>AVERAGE(D29:E29:F29:G29:H29:I29,M29:N29:O29,S29:T29:U29)</f>
        <v>182.83333333333334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2.75">
      <c r="A30" s="46">
        <v>27</v>
      </c>
      <c r="B30" s="56" t="s">
        <v>64</v>
      </c>
      <c r="C30" s="5"/>
      <c r="D30" s="44">
        <v>130</v>
      </c>
      <c r="E30" s="52">
        <v>235</v>
      </c>
      <c r="F30" s="44">
        <v>146</v>
      </c>
      <c r="G30" s="52">
        <v>238</v>
      </c>
      <c r="H30" s="44">
        <v>126</v>
      </c>
      <c r="I30" s="52">
        <v>220</v>
      </c>
      <c r="J30" s="3">
        <f t="shared" si="0"/>
        <v>1095</v>
      </c>
      <c r="K30" s="29">
        <v>27</v>
      </c>
      <c r="L30" s="36"/>
      <c r="M30" s="33"/>
      <c r="N30" s="33"/>
      <c r="O30" s="33"/>
      <c r="P30" s="33"/>
      <c r="Q30" s="37"/>
      <c r="R30" s="33"/>
      <c r="S30" s="33"/>
      <c r="T30" s="33"/>
      <c r="U30" s="33"/>
      <c r="V30" s="33"/>
      <c r="W30" s="33"/>
      <c r="X30" s="4" t="e">
        <f>RANK(V29:V30:V31:V31:V32:V33:V34:V35:V36:V37:V38:V38:V39:V40:V41:V42:V43:V44:V45:V45,V29:V30:V31:V31:V32:V33:V34:V35:V36:V37:V38:V38:V39:V40:V41:V42:V43:V44:V45:V45)</f>
        <v>#N/A</v>
      </c>
      <c r="Y30" s="5">
        <f t="shared" si="2"/>
        <v>1095</v>
      </c>
      <c r="Z30" s="8">
        <f>AVERAGE(D30:E30:F30:G30:H30:I30,M30:N30:O30,S30:T30:U30)</f>
        <v>182.5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2.75">
      <c r="A31" s="46">
        <v>28</v>
      </c>
      <c r="B31" s="56" t="s">
        <v>120</v>
      </c>
      <c r="C31" s="5"/>
      <c r="D31" s="44">
        <v>190</v>
      </c>
      <c r="E31" s="51">
        <v>166</v>
      </c>
      <c r="F31" s="51">
        <v>164</v>
      </c>
      <c r="G31" s="51">
        <v>187</v>
      </c>
      <c r="H31" s="51">
        <v>173</v>
      </c>
      <c r="I31" s="47">
        <v>203</v>
      </c>
      <c r="J31" s="3">
        <f t="shared" si="0"/>
        <v>1083</v>
      </c>
      <c r="K31" s="29">
        <v>28</v>
      </c>
      <c r="L31" s="36"/>
      <c r="M31" s="33"/>
      <c r="N31" s="33"/>
      <c r="O31" s="33"/>
      <c r="P31" s="33"/>
      <c r="Q31" s="37"/>
      <c r="R31" s="33"/>
      <c r="S31" s="33"/>
      <c r="T31" s="33"/>
      <c r="U31" s="33"/>
      <c r="V31" s="33"/>
      <c r="W31" s="33"/>
      <c r="X31" s="4" t="e">
        <f>RANK(V25:V26:V27:V28:V29:V30:V31:V31:V32:V33:V34:V35:V36:V37:V38:V38:V39:V40:V41:V42,V25:V26:V27:V28:V29:V30:V31:V31:V32:V33:V34:V35:V36:V37:V38:V38:V39:V40:V41:V42)</f>
        <v>#N/A</v>
      </c>
      <c r="Y31" s="5">
        <f t="shared" si="2"/>
        <v>1083</v>
      </c>
      <c r="Z31" s="8">
        <f>AVERAGE(D31:E31:F31:G31:H31:I31,M31:N31:O31,S31:T31:U31)</f>
        <v>180.5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2.75">
      <c r="A32" s="46">
        <v>29</v>
      </c>
      <c r="B32" s="56" t="s">
        <v>112</v>
      </c>
      <c r="C32" s="5"/>
      <c r="D32" s="44">
        <v>168</v>
      </c>
      <c r="E32" s="44">
        <v>194</v>
      </c>
      <c r="F32" s="47">
        <v>208</v>
      </c>
      <c r="G32" s="44">
        <v>134</v>
      </c>
      <c r="H32" s="44">
        <v>174</v>
      </c>
      <c r="I32" s="47">
        <v>200</v>
      </c>
      <c r="J32" s="3">
        <f t="shared" si="0"/>
        <v>1078</v>
      </c>
      <c r="K32" s="29">
        <v>29</v>
      </c>
      <c r="L32" s="36"/>
      <c r="M32" s="33"/>
      <c r="N32" s="33"/>
      <c r="O32" s="33"/>
      <c r="P32" s="33"/>
      <c r="Q32" s="37"/>
      <c r="R32" s="33"/>
      <c r="S32" s="33"/>
      <c r="T32" s="33"/>
      <c r="U32" s="33"/>
      <c r="V32" s="33"/>
      <c r="W32" s="33"/>
      <c r="X32" s="4" t="e">
        <f>RANK(V29:V30:V31:V31:V32:V33:V34:V35:V36:V37:V38:V38:V39:V40:V41:V42:V43:V44:V45:V45,V29:V30:V31:V31:V32:V33:V34:V35:V36:V37:V38:V38:V39:V40:V41:V42:V43:V44:V45:V45)</f>
        <v>#N/A</v>
      </c>
      <c r="Y32" s="5">
        <f t="shared" si="2"/>
        <v>1078</v>
      </c>
      <c r="Z32" s="8">
        <f>AVERAGE(D32:E32:F32:G32:H32:I32,M32:N32:O32,S32:T32:U32)</f>
        <v>179.66666666666666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2.75">
      <c r="A33" s="46">
        <v>30</v>
      </c>
      <c r="B33" s="56" t="s">
        <v>77</v>
      </c>
      <c r="C33" s="5"/>
      <c r="D33" s="44">
        <v>183</v>
      </c>
      <c r="E33" s="44">
        <v>181</v>
      </c>
      <c r="F33" s="44">
        <v>150</v>
      </c>
      <c r="G33" s="44">
        <v>170</v>
      </c>
      <c r="H33" s="44">
        <v>195</v>
      </c>
      <c r="I33" s="44">
        <v>193</v>
      </c>
      <c r="J33" s="3">
        <f t="shared" si="0"/>
        <v>1072</v>
      </c>
      <c r="K33" s="29">
        <v>30</v>
      </c>
      <c r="L33" s="36"/>
      <c r="M33" s="33"/>
      <c r="N33" s="33"/>
      <c r="O33" s="33"/>
      <c r="P33" s="33"/>
      <c r="Q33" s="37"/>
      <c r="R33" s="33"/>
      <c r="S33" s="33"/>
      <c r="T33" s="33"/>
      <c r="U33" s="33"/>
      <c r="V33" s="33"/>
      <c r="W33" s="33"/>
      <c r="X33" s="4" t="e">
        <f>RANK(#REF!:#REF!:#REF!:#REF!:V30:V31:V32:V33:V34:V35:V36:V36:V37:V38:V39:V40,#REF!:#REF!:#REF!:#REF!:V30:V31:V32:V33:V34:V35:V36:V36:V37:V38:V39:V40)</f>
        <v>#REF!</v>
      </c>
      <c r="Y33" s="5">
        <f t="shared" si="2"/>
        <v>1072</v>
      </c>
      <c r="Z33" s="8">
        <f>AVERAGE(D33:E33:F33:G33:H33:I33,M33:N33:O33,S33:T33:U33)</f>
        <v>178.66666666666666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2.75">
      <c r="A34" s="46">
        <v>31</v>
      </c>
      <c r="B34" s="56" t="s">
        <v>60</v>
      </c>
      <c r="C34" s="5">
        <v>60</v>
      </c>
      <c r="D34" s="44">
        <v>168</v>
      </c>
      <c r="E34" s="44">
        <v>154</v>
      </c>
      <c r="F34" s="47">
        <v>201</v>
      </c>
      <c r="G34" s="44">
        <v>181</v>
      </c>
      <c r="H34" s="44">
        <v>169</v>
      </c>
      <c r="I34" s="44">
        <v>133</v>
      </c>
      <c r="J34" s="3">
        <f t="shared" si="0"/>
        <v>1066</v>
      </c>
      <c r="K34" s="29">
        <v>31</v>
      </c>
      <c r="L34" s="36"/>
      <c r="M34" s="33"/>
      <c r="N34" s="33"/>
      <c r="O34" s="33"/>
      <c r="P34" s="33"/>
      <c r="Q34" s="37"/>
      <c r="R34" s="33"/>
      <c r="S34" s="33"/>
      <c r="T34" s="33"/>
      <c r="U34" s="33"/>
      <c r="V34" s="33"/>
      <c r="W34" s="33"/>
      <c r="X34" s="4" t="e">
        <f>RANK(#REF!:#REF!:#REF!:V23:V23:V24:V25:V26:V27:V28:V29:V30:V31:V32:V32:V33:V34,#REF!:#REF!:#REF!:V23:V23:V24:V25:V26:V27:V28:V29:V30:V31:V32:V32:V33:V34)</f>
        <v>#REF!</v>
      </c>
      <c r="Y34" s="5">
        <f t="shared" si="2"/>
        <v>1066</v>
      </c>
      <c r="Z34" s="8">
        <f>AVERAGE(D34:E34:F34:G34:H34:I34,M34:N34:O34,S34:T34:U34)</f>
        <v>167.66666666666666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2.75">
      <c r="A35" s="46">
        <v>32</v>
      </c>
      <c r="B35" s="56" t="s">
        <v>81</v>
      </c>
      <c r="C35" s="5"/>
      <c r="D35" s="44">
        <v>156</v>
      </c>
      <c r="E35" s="47">
        <v>209</v>
      </c>
      <c r="F35" s="44">
        <v>140</v>
      </c>
      <c r="G35" s="44">
        <v>195</v>
      </c>
      <c r="H35" s="44">
        <v>155</v>
      </c>
      <c r="I35" s="47">
        <v>211</v>
      </c>
      <c r="J35" s="3">
        <f t="shared" si="0"/>
        <v>1066</v>
      </c>
      <c r="K35" s="29">
        <v>32</v>
      </c>
      <c r="L35" s="36"/>
      <c r="M35" s="33"/>
      <c r="N35" s="33"/>
      <c r="O35" s="33"/>
      <c r="P35" s="33"/>
      <c r="Q35" s="37"/>
      <c r="R35" s="33"/>
      <c r="S35" s="33"/>
      <c r="T35" s="33"/>
      <c r="U35" s="33"/>
      <c r="V35" s="33"/>
      <c r="W35" s="33"/>
      <c r="X35" s="4" t="e">
        <f>RANK(#REF!:#REF!:#REF!:#REF!:#REF!:V29:V30:V31:V31:V32:V33:V34:V35:V36:V37,#REF!:#REF!:#REF!:#REF!:#REF!:V29:V30:V31:V31:V32:V33:V34:V35:V36:V37)</f>
        <v>#REF!</v>
      </c>
      <c r="Y35" s="5">
        <f t="shared" si="2"/>
        <v>1066</v>
      </c>
      <c r="Z35" s="8">
        <f>AVERAGE(D35:E35:F35:G35:H35:I35,M35:N35:O35,S35:T35:U35)</f>
        <v>177.66666666666666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ht="12.75">
      <c r="A36" s="46">
        <v>33</v>
      </c>
      <c r="B36" s="56" t="s">
        <v>87</v>
      </c>
      <c r="C36" s="5">
        <v>60</v>
      </c>
      <c r="D36" s="44">
        <v>169</v>
      </c>
      <c r="E36" s="44">
        <v>180</v>
      </c>
      <c r="F36" s="44">
        <v>171</v>
      </c>
      <c r="G36" s="44">
        <v>138</v>
      </c>
      <c r="H36" s="47">
        <v>206</v>
      </c>
      <c r="I36" s="44">
        <v>141</v>
      </c>
      <c r="J36" s="3">
        <f aca="true" t="shared" si="3" ref="J36:J67">SUM(C36:I36)</f>
        <v>1065</v>
      </c>
      <c r="K36" s="29">
        <v>33</v>
      </c>
      <c r="L36" s="36"/>
      <c r="M36" s="33"/>
      <c r="N36" s="33"/>
      <c r="O36" s="33"/>
      <c r="P36" s="33"/>
      <c r="Q36" s="37"/>
      <c r="R36" s="33"/>
      <c r="S36" s="33"/>
      <c r="T36" s="33"/>
      <c r="U36" s="33"/>
      <c r="V36" s="33"/>
      <c r="W36" s="33"/>
      <c r="X36" s="4" t="e">
        <f>RANK(#REF!:#REF!:#REF!:#REF!:V26:V27:V28:V29:V30:V30:V31:V32:V33:V34:V35:V36,#REF!:#REF!:#REF!:#REF!:V26:V27:V28:V29:V30:V30:V31:V32:V33:V34:V35:V36)</f>
        <v>#REF!</v>
      </c>
      <c r="Y36" s="5">
        <f aca="true" t="shared" si="4" ref="Y36:Y53">SUM(J36+P36+V36)</f>
        <v>1065</v>
      </c>
      <c r="Z36" s="8">
        <f>AVERAGE(D36:E36:F36:G36:H36:I36,M36:N36:O36,S36:T36:U36)</f>
        <v>167.5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ht="12.75">
      <c r="A37" s="46">
        <v>34</v>
      </c>
      <c r="B37" s="56" t="s">
        <v>48</v>
      </c>
      <c r="C37" s="5">
        <v>60</v>
      </c>
      <c r="D37" s="44">
        <v>186</v>
      </c>
      <c r="E37" s="44">
        <v>131</v>
      </c>
      <c r="F37" s="44">
        <v>145</v>
      </c>
      <c r="G37" s="44">
        <v>157</v>
      </c>
      <c r="H37" s="44">
        <v>191</v>
      </c>
      <c r="I37" s="44">
        <v>193</v>
      </c>
      <c r="J37" s="3">
        <f t="shared" si="3"/>
        <v>1063</v>
      </c>
      <c r="K37" s="29">
        <v>34</v>
      </c>
      <c r="L37" s="36"/>
      <c r="M37" s="33"/>
      <c r="N37" s="33"/>
      <c r="O37" s="33"/>
      <c r="P37" s="33"/>
      <c r="Q37" s="37"/>
      <c r="R37" s="33"/>
      <c r="S37" s="33"/>
      <c r="T37" s="33"/>
      <c r="U37" s="33"/>
      <c r="V37" s="33"/>
      <c r="W37" s="33"/>
      <c r="X37" s="4" t="e">
        <f>RANK(#REF!:#REF!:#REF!:V26:V26:V27:V28:V29:V30:V31:V31:V32:V33:V34:V35:V36:V37,#REF!:#REF!:#REF!:V26:V26:V27:V28:V29:V30:V31:V31:V32:V33:V34:V35:V36:V37)</f>
        <v>#REF!</v>
      </c>
      <c r="Y37" s="5">
        <f t="shared" si="4"/>
        <v>1063</v>
      </c>
      <c r="Z37" s="8">
        <f>AVERAGE(D37:E37:F37:G37:H37:I37,M37:N37:O37,S37:T37:U37)</f>
        <v>167.16666666666666</v>
      </c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2.75">
      <c r="A38" s="46">
        <v>35</v>
      </c>
      <c r="B38" s="56" t="s">
        <v>59</v>
      </c>
      <c r="C38" s="5"/>
      <c r="D38" s="44">
        <v>162</v>
      </c>
      <c r="E38" s="52">
        <v>222</v>
      </c>
      <c r="F38" s="44">
        <v>179</v>
      </c>
      <c r="G38" s="44">
        <v>149</v>
      </c>
      <c r="H38" s="44">
        <v>150</v>
      </c>
      <c r="I38" s="44">
        <v>197</v>
      </c>
      <c r="J38" s="3">
        <f t="shared" si="3"/>
        <v>1059</v>
      </c>
      <c r="K38" s="29">
        <v>35</v>
      </c>
      <c r="L38" s="36"/>
      <c r="M38" s="33"/>
      <c r="N38" s="33"/>
      <c r="O38" s="33"/>
      <c r="P38" s="33"/>
      <c r="Q38" s="37"/>
      <c r="R38" s="33"/>
      <c r="S38" s="33"/>
      <c r="T38" s="33"/>
      <c r="U38" s="33"/>
      <c r="V38" s="33"/>
      <c r="W38" s="33"/>
      <c r="X38" s="4" t="e">
        <f>RANK(V25:V26:V27:V28:V29:V29:V30:V31:V32:V33:V34:V35:V36:V36:V37:V38:V39:V40:V41:V42,V25:V26:V27:V28:V29:V29:V30:V31:V32:V33:V34:V35:V36:V36:V37:V38:V39:V40:V41:V42)</f>
        <v>#N/A</v>
      </c>
      <c r="Y38" s="5">
        <f t="shared" si="4"/>
        <v>1059</v>
      </c>
      <c r="Z38" s="8">
        <f>AVERAGE(D38:E38:F38:G38:H38:I38,M38:N38:O38,S38:T38:U38)</f>
        <v>176.5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ht="12.75">
      <c r="A39" s="46">
        <v>36</v>
      </c>
      <c r="B39" s="56" t="s">
        <v>56</v>
      </c>
      <c r="C39" s="5"/>
      <c r="D39" s="44">
        <v>128</v>
      </c>
      <c r="E39" s="44">
        <v>193</v>
      </c>
      <c r="F39" s="44">
        <v>190</v>
      </c>
      <c r="G39" s="47">
        <v>211</v>
      </c>
      <c r="H39" s="44">
        <v>165</v>
      </c>
      <c r="I39" s="44">
        <v>170</v>
      </c>
      <c r="J39" s="3">
        <f t="shared" si="3"/>
        <v>1057</v>
      </c>
      <c r="K39" s="29">
        <v>36</v>
      </c>
      <c r="L39" s="36"/>
      <c r="M39" s="33"/>
      <c r="N39" s="33"/>
      <c r="O39" s="33"/>
      <c r="P39" s="33"/>
      <c r="Q39" s="37"/>
      <c r="R39" s="33"/>
      <c r="S39" s="33"/>
      <c r="T39" s="33"/>
      <c r="U39" s="33"/>
      <c r="V39" s="33"/>
      <c r="W39" s="33"/>
      <c r="X39" s="4" t="e">
        <f>RANK(V31:V31:V32:V33:V34:V35:V36:V37:V38:V38:V39:V40:V41:V42:V43:V44:V45:V45:V46:V46,V31:V31:V32:V33:V34:V35:V36:V37:V38:V38:V39:V40:V41:V42:V43:V44:V45:V45:V46:V46)</f>
        <v>#N/A</v>
      </c>
      <c r="Y39" s="5">
        <f t="shared" si="4"/>
        <v>1057</v>
      </c>
      <c r="Z39" s="8">
        <f>AVERAGE(D39:E39:F39:G39:H39:I39,M39:N39:O39,S39:T39:U39)</f>
        <v>176.16666666666666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ht="12.75">
      <c r="A40" s="46">
        <v>37</v>
      </c>
      <c r="B40" s="56" t="s">
        <v>83</v>
      </c>
      <c r="C40" s="5"/>
      <c r="D40" s="44">
        <v>148</v>
      </c>
      <c r="E40" s="47">
        <v>200</v>
      </c>
      <c r="F40" s="47">
        <v>215</v>
      </c>
      <c r="G40" s="44">
        <v>148</v>
      </c>
      <c r="H40" s="44">
        <v>167</v>
      </c>
      <c r="I40" s="44">
        <v>179</v>
      </c>
      <c r="J40" s="3">
        <f t="shared" si="3"/>
        <v>1057</v>
      </c>
      <c r="K40" s="29">
        <v>37</v>
      </c>
      <c r="L40" s="36"/>
      <c r="M40" s="33"/>
      <c r="N40" s="33"/>
      <c r="O40" s="33"/>
      <c r="P40" s="33"/>
      <c r="Q40" s="37"/>
      <c r="R40" s="33"/>
      <c r="S40" s="33"/>
      <c r="T40" s="33"/>
      <c r="U40" s="33"/>
      <c r="V40" s="33"/>
      <c r="W40" s="33"/>
      <c r="X40" s="4" t="e">
        <f>RANK(#REF!:V25:V26:V27:V28:V29:V30:V31:V31:V32:V33:V34:V35:V36:V37:V38:V38:V39:V40,#REF!:V25:V26:V27:V28:V29:V30:V31:V31:V32:V33:V34:V35:V36:V37:V38:V38:V39:V40)</f>
        <v>#REF!</v>
      </c>
      <c r="Y40" s="5">
        <f t="shared" si="4"/>
        <v>1057</v>
      </c>
      <c r="Z40" s="8">
        <f>AVERAGE(D40:E40:F40:G40:H40:I40,M40:N40:O40,S40:T40:U40)</f>
        <v>176.16666666666666</v>
      </c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ht="12.75">
      <c r="A41" s="46">
        <v>38</v>
      </c>
      <c r="B41" s="56" t="s">
        <v>35</v>
      </c>
      <c r="C41" s="5"/>
      <c r="D41" s="48">
        <v>214</v>
      </c>
      <c r="E41" s="44">
        <v>191</v>
      </c>
      <c r="F41" s="44">
        <v>150</v>
      </c>
      <c r="G41" s="48">
        <v>201</v>
      </c>
      <c r="H41" s="44">
        <v>163</v>
      </c>
      <c r="I41" s="44">
        <v>135</v>
      </c>
      <c r="J41" s="3">
        <f t="shared" si="3"/>
        <v>1054</v>
      </c>
      <c r="K41" s="29">
        <v>38</v>
      </c>
      <c r="L41" s="36"/>
      <c r="M41" s="33"/>
      <c r="N41" s="33"/>
      <c r="O41" s="33"/>
      <c r="P41" s="33"/>
      <c r="Q41" s="37"/>
      <c r="R41" s="33"/>
      <c r="S41" s="33"/>
      <c r="T41" s="33"/>
      <c r="U41" s="33"/>
      <c r="V41" s="33"/>
      <c r="W41" s="33"/>
      <c r="X41" s="4" t="e">
        <f>RANK(V25:V25:V26:V27:V28:V29:V30:V30:V31:V32:V33:V34:V35:V36:V37:V37:V38:V39:V40:V41,V25:V25:V26:V27:V28:V29:V30:V30:V31:V32:V33:V34:V35:V36:V37:V37:V38:V39:V40:V41)</f>
        <v>#N/A</v>
      </c>
      <c r="Y41" s="5">
        <f t="shared" si="4"/>
        <v>1054</v>
      </c>
      <c r="Z41" s="8">
        <f>AVERAGE(D41:E41:F41:G41:H41:I41,M41:N41:O41,S41:T41:U41)</f>
        <v>175.66666666666666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ht="12.75">
      <c r="A42" s="46">
        <v>39</v>
      </c>
      <c r="B42" s="56" t="s">
        <v>57</v>
      </c>
      <c r="C42" s="5"/>
      <c r="D42" s="44">
        <v>166</v>
      </c>
      <c r="E42" s="44">
        <v>181</v>
      </c>
      <c r="F42" s="44">
        <v>159</v>
      </c>
      <c r="G42" s="44">
        <v>186</v>
      </c>
      <c r="H42" s="44">
        <v>181</v>
      </c>
      <c r="I42" s="44">
        <v>178</v>
      </c>
      <c r="J42" s="3">
        <f t="shared" si="3"/>
        <v>1051</v>
      </c>
      <c r="K42" s="29">
        <v>39</v>
      </c>
      <c r="L42" s="36"/>
      <c r="M42" s="33"/>
      <c r="N42" s="33"/>
      <c r="O42" s="33"/>
      <c r="P42" s="33"/>
      <c r="Q42" s="37"/>
      <c r="R42" s="33"/>
      <c r="S42" s="33"/>
      <c r="T42" s="33"/>
      <c r="U42" s="33"/>
      <c r="V42" s="33"/>
      <c r="W42" s="33"/>
      <c r="X42" s="4" t="e">
        <f>RANK(V31:V32:V33:V34:V35:V36:V37:V37:V38:V39:V40:V41:V42:V43:V44:V44:V45:V45:V46:V47,V31:V32:V33:V34:V35:V36:V37:V37:V38:V39:V40:V41:V42:V43:V44:V44:V45:V45:V46:V47)</f>
        <v>#N/A</v>
      </c>
      <c r="Y42" s="5">
        <f t="shared" si="4"/>
        <v>1051</v>
      </c>
      <c r="Z42" s="8">
        <f>AVERAGE(D42:E42:F42:G42:H42:I42,M42:N42:O42,S42:T42:U42)</f>
        <v>175.16666666666666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ht="12.75">
      <c r="A43" s="46">
        <v>40</v>
      </c>
      <c r="B43" s="56" t="s">
        <v>32</v>
      </c>
      <c r="C43" s="5"/>
      <c r="D43" s="48">
        <v>206</v>
      </c>
      <c r="E43" s="48">
        <v>214</v>
      </c>
      <c r="F43" s="44">
        <v>154</v>
      </c>
      <c r="G43" s="44">
        <v>142</v>
      </c>
      <c r="H43" s="44">
        <v>160</v>
      </c>
      <c r="I43" s="44">
        <v>172</v>
      </c>
      <c r="J43" s="3">
        <f t="shared" si="3"/>
        <v>1048</v>
      </c>
      <c r="K43" s="29">
        <v>40</v>
      </c>
      <c r="L43" s="36"/>
      <c r="M43" s="33"/>
      <c r="N43" s="33"/>
      <c r="O43" s="33"/>
      <c r="P43" s="33"/>
      <c r="Q43" s="37"/>
      <c r="R43" s="33"/>
      <c r="S43" s="33"/>
      <c r="T43" s="33"/>
      <c r="U43" s="33"/>
      <c r="V43" s="33"/>
      <c r="W43" s="33"/>
      <c r="X43" s="4" t="e">
        <f>RANK(V26:V27:V28:V29:V30:V30:V31:V32:V33:V34:V35:V36:V37:V37:V38:V39:V40:V41:V42:V43,V26:V27:V28:V29:V30:V30:V31:V32:V33:V34:V35:V36:V37:V37:V38:V39:V40:V41:V42:V43)</f>
        <v>#N/A</v>
      </c>
      <c r="Y43" s="5">
        <f t="shared" si="4"/>
        <v>1048</v>
      </c>
      <c r="Z43" s="8">
        <f>AVERAGE(D43:E43:F43:G43:H43:I43,M43:N43:O43,S43:T43:U43)</f>
        <v>174.66666666666666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ht="12.75">
      <c r="A44" s="46">
        <v>41</v>
      </c>
      <c r="B44" s="56" t="s">
        <v>82</v>
      </c>
      <c r="C44" s="5"/>
      <c r="D44" s="3">
        <v>144</v>
      </c>
      <c r="E44" s="44">
        <v>164</v>
      </c>
      <c r="F44" s="44">
        <v>189</v>
      </c>
      <c r="G44" s="44">
        <v>192</v>
      </c>
      <c r="H44" s="44">
        <v>184</v>
      </c>
      <c r="I44" s="44">
        <v>172</v>
      </c>
      <c r="J44" s="3">
        <f t="shared" si="3"/>
        <v>1045</v>
      </c>
      <c r="K44" s="29">
        <v>41</v>
      </c>
      <c r="L44" s="36"/>
      <c r="M44" s="33"/>
      <c r="N44" s="33"/>
      <c r="O44" s="33"/>
      <c r="P44" s="33"/>
      <c r="Q44" s="37"/>
      <c r="R44" s="33"/>
      <c r="S44" s="33"/>
      <c r="T44" s="33"/>
      <c r="U44" s="33"/>
      <c r="V44" s="33"/>
      <c r="W44" s="33"/>
      <c r="X44" s="4" t="e">
        <f>RANK(V27:V28:V29:V30:V31:V31:V32:V33:V34:V35:V36:V37:V38:V38:V39:V40:V41:V42:V43:V44,V27:V28:V29:V30:V31:V31:V32:V33:V34:V35:V36:V37:V38:V38:V39:V40:V41:V42:V43:V44)</f>
        <v>#N/A</v>
      </c>
      <c r="Y44" s="5">
        <f t="shared" si="4"/>
        <v>1045</v>
      </c>
      <c r="Z44" s="8">
        <f>AVERAGE(D44:E44:F44:G44:H44:I44,M44:N44:O44,S44:T44:U44)</f>
        <v>174.16666666666666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12.75">
      <c r="A45" s="46">
        <v>42</v>
      </c>
      <c r="B45" s="56" t="s">
        <v>71</v>
      </c>
      <c r="C45" s="5"/>
      <c r="D45" s="44">
        <v>188</v>
      </c>
      <c r="E45" s="44">
        <v>168</v>
      </c>
      <c r="F45" s="47">
        <v>206</v>
      </c>
      <c r="G45" s="44">
        <v>169</v>
      </c>
      <c r="H45" s="44">
        <v>158</v>
      </c>
      <c r="I45" s="44">
        <v>153</v>
      </c>
      <c r="J45" s="3">
        <f t="shared" si="3"/>
        <v>1042</v>
      </c>
      <c r="K45" s="29">
        <v>42</v>
      </c>
      <c r="L45" s="36"/>
      <c r="M45" s="33"/>
      <c r="N45" s="33"/>
      <c r="O45" s="33"/>
      <c r="P45" s="33"/>
      <c r="Q45" s="37"/>
      <c r="R45" s="33"/>
      <c r="S45" s="33"/>
      <c r="T45" s="33"/>
      <c r="U45" s="33"/>
      <c r="V45" s="33"/>
      <c r="W45" s="33"/>
      <c r="X45" s="4" t="e">
        <f>RANK(V29:V30:V31:V31:V32:V33:V34:V35:V36:V37:V38:V38:V39:V40:V41:V42:V43:V44:V45:V45,V29:V30:V31:V31:V32:V33:V34:V35:V36:V37:V38:V38:V39:V40:V41:V42:V43:V44:V45:V45)</f>
        <v>#N/A</v>
      </c>
      <c r="Y45" s="5">
        <f t="shared" si="4"/>
        <v>1042</v>
      </c>
      <c r="Z45" s="8">
        <f>AVERAGE(D45:E45:F45:G45:H45:I45,M45:N45:O45,S45:T45:U45)</f>
        <v>173.66666666666666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ht="12.75">
      <c r="A46" s="46">
        <v>43</v>
      </c>
      <c r="B46" s="56" t="s">
        <v>49</v>
      </c>
      <c r="C46" s="5"/>
      <c r="D46" s="44">
        <v>181</v>
      </c>
      <c r="E46" s="44">
        <v>184</v>
      </c>
      <c r="F46" s="44">
        <v>190</v>
      </c>
      <c r="G46" s="44">
        <v>141</v>
      </c>
      <c r="H46" s="44">
        <v>158</v>
      </c>
      <c r="I46" s="44">
        <v>187</v>
      </c>
      <c r="J46" s="3">
        <f t="shared" si="3"/>
        <v>1041</v>
      </c>
      <c r="K46" s="29">
        <v>43</v>
      </c>
      <c r="L46" s="36"/>
      <c r="M46" s="33"/>
      <c r="N46" s="33"/>
      <c r="O46" s="33"/>
      <c r="P46" s="33"/>
      <c r="Q46" s="37"/>
      <c r="R46" s="33"/>
      <c r="S46" s="33"/>
      <c r="T46" s="33"/>
      <c r="U46" s="33"/>
      <c r="V46" s="33"/>
      <c r="W46" s="33"/>
      <c r="X46" s="4" t="e">
        <f>RANK(V31:V31:V32:V33:V34:V35:V36:V37:V38:V38:V39:V40:V41:V42:V43:V44:V45:V45:V46:V46,V31:V31:V32:V33:V34:V35:V36:V37:V38:V38:V39:V40:V41:V42:V43:V44:V45:V45:V46:V46)</f>
        <v>#N/A</v>
      </c>
      <c r="Y46" s="5">
        <f t="shared" si="4"/>
        <v>1041</v>
      </c>
      <c r="Z46" s="8">
        <f>AVERAGE(D46:E46:F46:G46:H46:I46,M46:N46:O46,S46:T46:U46)</f>
        <v>173.5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2.75">
      <c r="A47" s="46">
        <v>44</v>
      </c>
      <c r="B47" s="56" t="s">
        <v>65</v>
      </c>
      <c r="C47" s="5"/>
      <c r="D47" s="44">
        <v>194</v>
      </c>
      <c r="E47" s="44">
        <v>183</v>
      </c>
      <c r="F47" s="44">
        <v>154</v>
      </c>
      <c r="G47" s="44">
        <v>157</v>
      </c>
      <c r="H47" s="44">
        <v>192</v>
      </c>
      <c r="I47" s="44">
        <v>156</v>
      </c>
      <c r="J47" s="3">
        <f t="shared" si="3"/>
        <v>1036</v>
      </c>
      <c r="K47" s="29">
        <v>44</v>
      </c>
      <c r="L47" s="36"/>
      <c r="M47" s="33"/>
      <c r="N47" s="33"/>
      <c r="O47" s="33"/>
      <c r="P47" s="33"/>
      <c r="Q47" s="37"/>
      <c r="R47" s="33"/>
      <c r="S47" s="33"/>
      <c r="T47" s="33"/>
      <c r="U47" s="33"/>
      <c r="V47" s="33"/>
      <c r="W47" s="33"/>
      <c r="X47" s="4" t="e">
        <f>RANK(V44:V44:V45:V45:V46:V47:V48:V48:V49:V49:#REF!:V50:V50:V51:V51:V52:V53:V54:V55,V44:V44:V45:V45:V46:V47:V48:V48:V49:V49:#REF!:V50:V50:V51:V51:V52:V53:V54:V55)</f>
        <v>#REF!</v>
      </c>
      <c r="Y47" s="5">
        <f t="shared" si="4"/>
        <v>1036</v>
      </c>
      <c r="Z47" s="8">
        <f>AVERAGE(D47:E47:F47:G47:H47:I47,M47:N47:O47,S47:T47:U47)</f>
        <v>172.66666666666666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ht="12.75">
      <c r="A48" s="46">
        <v>45</v>
      </c>
      <c r="B48" s="56" t="s">
        <v>78</v>
      </c>
      <c r="C48" s="5"/>
      <c r="D48" s="44">
        <v>140</v>
      </c>
      <c r="E48" s="44">
        <v>143</v>
      </c>
      <c r="F48" s="44">
        <v>174</v>
      </c>
      <c r="G48" s="44">
        <v>201</v>
      </c>
      <c r="H48" s="44">
        <v>203</v>
      </c>
      <c r="I48" s="44">
        <v>173</v>
      </c>
      <c r="J48" s="3">
        <f t="shared" si="3"/>
        <v>1034</v>
      </c>
      <c r="K48" s="29">
        <v>45</v>
      </c>
      <c r="L48" s="36"/>
      <c r="M48" s="33"/>
      <c r="N48" s="33"/>
      <c r="O48" s="33"/>
      <c r="P48" s="33"/>
      <c r="Q48" s="37"/>
      <c r="R48" s="33"/>
      <c r="S48" s="33"/>
      <c r="T48" s="33"/>
      <c r="U48" s="33"/>
      <c r="V48" s="33"/>
      <c r="W48" s="33"/>
      <c r="X48" s="4" t="e">
        <f>RANK(V33:V34:V35:V36:V37:V37:V38:V39:V40:V41:V42:V43:V44:V44:V45:V45:V46:V47:V48:V48,V33:V34:V35:V36:V37:V37:V38:V39:V40:V41:V42:V43:V44:V44:V45:V45:V46:V47:V48:V48)</f>
        <v>#N/A</v>
      </c>
      <c r="Y48" s="5">
        <f t="shared" si="4"/>
        <v>1034</v>
      </c>
      <c r="Z48" s="8">
        <f>AVERAGE(D48:E48:F48:G48:H48:I48,M48:N48:O48,S48:T48:U48)</f>
        <v>172.33333333333334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ht="12.75">
      <c r="A49" s="46">
        <v>46</v>
      </c>
      <c r="B49" s="56" t="s">
        <v>124</v>
      </c>
      <c r="C49" s="5"/>
      <c r="D49" s="44">
        <v>124</v>
      </c>
      <c r="E49" s="44">
        <v>152</v>
      </c>
      <c r="F49" s="47">
        <v>213</v>
      </c>
      <c r="G49" s="44">
        <v>147</v>
      </c>
      <c r="H49" s="47">
        <v>201</v>
      </c>
      <c r="I49" s="44">
        <v>196</v>
      </c>
      <c r="J49" s="3">
        <f t="shared" si="3"/>
        <v>1033</v>
      </c>
      <c r="K49" s="29">
        <v>46</v>
      </c>
      <c r="L49" s="36"/>
      <c r="M49" s="33"/>
      <c r="N49" s="33"/>
      <c r="O49" s="33"/>
      <c r="P49" s="33"/>
      <c r="Q49" s="37"/>
      <c r="R49" s="33"/>
      <c r="S49" s="33"/>
      <c r="T49" s="33"/>
      <c r="U49" s="33"/>
      <c r="V49" s="33"/>
      <c r="W49" s="33"/>
      <c r="X49" s="4" t="e">
        <f>RANK(V46:V46:V47:V47:V48:V48:V49:V49:#REF!:V50:V51:V52:V52:V53:V54:V55:V56:V57:V57,V46:V46:V47:V47:V48:V48:V49:V49:#REF!:V50:V51:V52:V52:V53:V54:V55:V56:V57:V57)</f>
        <v>#REF!</v>
      </c>
      <c r="Y49" s="5">
        <f t="shared" si="4"/>
        <v>1033</v>
      </c>
      <c r="Z49" s="8">
        <f>AVERAGE(D49:E49:F49:G49:H49:I49,M49:N49:O49,S49:T49:U49)</f>
        <v>172.16666666666666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ht="12.75">
      <c r="A50" s="46">
        <v>47</v>
      </c>
      <c r="B50" s="56" t="s">
        <v>121</v>
      </c>
      <c r="C50" s="5"/>
      <c r="D50" s="44">
        <v>173</v>
      </c>
      <c r="E50" s="44">
        <v>150</v>
      </c>
      <c r="F50" s="44">
        <v>136</v>
      </c>
      <c r="G50" s="44">
        <v>155</v>
      </c>
      <c r="H50" s="47">
        <v>203</v>
      </c>
      <c r="I50" s="44">
        <v>207</v>
      </c>
      <c r="J50" s="3">
        <f t="shared" si="3"/>
        <v>1024</v>
      </c>
      <c r="K50" s="29">
        <v>47</v>
      </c>
      <c r="L50" s="36"/>
      <c r="M50" s="33"/>
      <c r="N50" s="33"/>
      <c r="O50" s="33"/>
      <c r="P50" s="33"/>
      <c r="Q50" s="37"/>
      <c r="R50" s="33"/>
      <c r="S50" s="33"/>
      <c r="T50" s="33"/>
      <c r="U50" s="33"/>
      <c r="V50" s="33"/>
      <c r="W50" s="33"/>
      <c r="X50" s="4" t="e">
        <f>RANK(#REF!:#REF!:#REF!:#REF!:#REF!:V46:V47:V48:V48:V49:V49:#REF!:V50:V50,#REF!:#REF!:#REF!:#REF!:#REF!:V46:V47:V48:V48:V49:V49:#REF!:V50:V50)</f>
        <v>#REF!</v>
      </c>
      <c r="Y50" s="5">
        <f t="shared" si="4"/>
        <v>1024</v>
      </c>
      <c r="Z50" s="8">
        <f>AVERAGE(D50:E50:F50:G50:H50:I50,M50:N50:O50,S50:T50:U50)</f>
        <v>170.66666666666666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ht="12.75">
      <c r="A51" s="46">
        <v>48</v>
      </c>
      <c r="B51" s="56" t="s">
        <v>36</v>
      </c>
      <c r="C51" s="5"/>
      <c r="D51" s="44">
        <v>188</v>
      </c>
      <c r="E51" s="44">
        <v>161</v>
      </c>
      <c r="F51" s="44">
        <v>187</v>
      </c>
      <c r="G51" s="44">
        <v>172</v>
      </c>
      <c r="H51" s="44">
        <v>163</v>
      </c>
      <c r="I51" s="44">
        <v>152</v>
      </c>
      <c r="J51" s="3">
        <f t="shared" si="3"/>
        <v>1023</v>
      </c>
      <c r="K51" s="29">
        <v>48</v>
      </c>
      <c r="L51" s="36"/>
      <c r="M51" s="33"/>
      <c r="N51" s="33"/>
      <c r="O51" s="33"/>
      <c r="P51" s="33"/>
      <c r="Q51" s="37"/>
      <c r="R51" s="33"/>
      <c r="S51" s="33"/>
      <c r="T51" s="33"/>
      <c r="U51" s="33"/>
      <c r="V51" s="33"/>
      <c r="W51" s="33"/>
      <c r="X51" s="4" t="e">
        <f>RANK(#REF!:#REF!:V47:V47:V48:V48:V49:V49:#REF!:V50:V51:V52:V52:V53:V54:V55:V56,#REF!:#REF!:V47:V47:V48:V48:V49:V49:#REF!:V50:V51:V52:V52:V53:V54:V55:V56)</f>
        <v>#REF!</v>
      </c>
      <c r="Y51" s="5">
        <f t="shared" si="4"/>
        <v>1023</v>
      </c>
      <c r="Z51" s="8">
        <f>AVERAGE(D51:E51:F51:G51:H51:I51,M51:N51:O51,S51:T51:U51)</f>
        <v>170.5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ht="12.75">
      <c r="A52" s="46">
        <v>49</v>
      </c>
      <c r="B52" s="56" t="s">
        <v>34</v>
      </c>
      <c r="C52" s="5"/>
      <c r="D52" s="44">
        <v>192</v>
      </c>
      <c r="E52" s="44">
        <v>183</v>
      </c>
      <c r="F52" s="44">
        <v>194</v>
      </c>
      <c r="G52" s="44">
        <v>171</v>
      </c>
      <c r="H52" s="44">
        <v>130</v>
      </c>
      <c r="I52" s="44">
        <v>143</v>
      </c>
      <c r="J52" s="3">
        <f t="shared" si="3"/>
        <v>1013</v>
      </c>
      <c r="K52" s="29">
        <v>49</v>
      </c>
      <c r="L52" s="36"/>
      <c r="M52" s="33"/>
      <c r="N52" s="33"/>
      <c r="O52" s="33"/>
      <c r="P52" s="33"/>
      <c r="Q52" s="37"/>
      <c r="R52" s="33"/>
      <c r="S52" s="33"/>
      <c r="T52" s="33"/>
      <c r="U52" s="33"/>
      <c r="V52" s="33"/>
      <c r="W52" s="33"/>
      <c r="X52" s="4" t="e">
        <f>RANK(#REF!:#REF!:#REF!:V50:V51:V52:V52:V53:V54:V55:V56:V57:V57:V58:V58:#REF!,#REF!:#REF!:#REF!:V50:V51:V52:V52:V53:V54:V55:V56:V57:V57:V58:V58:#REF!)</f>
        <v>#REF!</v>
      </c>
      <c r="Y52" s="5">
        <f t="shared" si="4"/>
        <v>1013</v>
      </c>
      <c r="Z52" s="8">
        <f>AVERAGE(D52:E52:F52:G52:H52:I52,M52:N52:O52,S52:T52:U52)</f>
        <v>168.83333333333334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ht="12.75">
      <c r="A53" s="46">
        <v>50</v>
      </c>
      <c r="B53" s="56" t="s">
        <v>84</v>
      </c>
      <c r="C53" s="5"/>
      <c r="D53" s="44">
        <v>158</v>
      </c>
      <c r="E53" s="44">
        <v>181</v>
      </c>
      <c r="F53" s="44">
        <v>135</v>
      </c>
      <c r="G53" s="44">
        <v>198</v>
      </c>
      <c r="H53" s="44">
        <v>149</v>
      </c>
      <c r="I53" s="44">
        <v>182</v>
      </c>
      <c r="J53" s="3">
        <f t="shared" si="3"/>
        <v>1003</v>
      </c>
      <c r="K53" s="29">
        <v>50</v>
      </c>
      <c r="L53" s="36"/>
      <c r="M53" s="33"/>
      <c r="N53" s="33"/>
      <c r="O53" s="33"/>
      <c r="P53" s="33"/>
      <c r="Q53" s="37"/>
      <c r="R53" s="33"/>
      <c r="S53" s="33"/>
      <c r="T53" s="33"/>
      <c r="U53" s="33"/>
      <c r="V53" s="33"/>
      <c r="W53" s="33"/>
      <c r="X53" s="4" t="e">
        <f>RANK(V51:V51:V52:V52:V53:V54:V55:V56:V57:V57:V58:V58:#REF!:V59:V59:V60:V61:V62:V63,V51:V51:V52:V52:V53:V54:V55:V56:V57:V57:V58:V58:#REF!:V59:V59:V60:V61:V62:V63)</f>
        <v>#REF!</v>
      </c>
      <c r="Y53" s="5">
        <f t="shared" si="4"/>
        <v>1003</v>
      </c>
      <c r="Z53" s="8">
        <f>AVERAGE(D53:E53:F53:G53:H53:I53,M53:N53:O53,S53:T53:U53)</f>
        <v>167.16666666666666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ht="12.75">
      <c r="A54" s="46">
        <v>51</v>
      </c>
      <c r="B54" s="56" t="s">
        <v>45</v>
      </c>
      <c r="C54" s="5">
        <v>60</v>
      </c>
      <c r="D54" s="44">
        <v>150</v>
      </c>
      <c r="E54" s="44">
        <v>177</v>
      </c>
      <c r="F54" s="44">
        <v>108</v>
      </c>
      <c r="G54" s="44">
        <v>146</v>
      </c>
      <c r="H54" s="44">
        <v>182</v>
      </c>
      <c r="I54" s="44">
        <v>169</v>
      </c>
      <c r="J54" s="3">
        <f t="shared" si="3"/>
        <v>992</v>
      </c>
      <c r="K54" s="29">
        <v>51</v>
      </c>
      <c r="L54" s="36"/>
      <c r="M54" s="33"/>
      <c r="N54" s="33"/>
      <c r="O54" s="33"/>
      <c r="P54" s="33"/>
      <c r="Q54" s="37"/>
      <c r="R54" s="33"/>
      <c r="S54" s="33"/>
      <c r="T54" s="33"/>
      <c r="U54" s="33"/>
      <c r="V54" s="33"/>
      <c r="W54" s="33"/>
      <c r="X54" s="4" t="e">
        <f>RANK(#REF!:#REF!:#REF!:V45:V45:V46:V47:V48:V48:#REF!:V49:V50:V51:V52:V53:V54,#REF!:#REF!:#REF!:V45:V45:V46:V47:V48:V48:#REF!:V49:V50:V51:V52:V53:V54)</f>
        <v>#REF!</v>
      </c>
      <c r="Y54" s="5">
        <f aca="true" t="shared" si="5" ref="Y54:Y67">SUM(J54+P54+V54)</f>
        <v>992</v>
      </c>
      <c r="Z54" s="8">
        <f>AVERAGE(D54:E54:F54:G54:H54:I54,M54:N54:O54,S54:T54:U54)</f>
        <v>155.33333333333334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ht="12.75">
      <c r="A55" s="46">
        <v>52</v>
      </c>
      <c r="B55" s="56" t="s">
        <v>47</v>
      </c>
      <c r="C55" s="5">
        <v>60</v>
      </c>
      <c r="D55" s="44">
        <v>139</v>
      </c>
      <c r="E55" s="44">
        <v>162</v>
      </c>
      <c r="F55" s="44">
        <v>167</v>
      </c>
      <c r="G55" s="44">
        <v>145</v>
      </c>
      <c r="H55" s="44">
        <v>154</v>
      </c>
      <c r="I55" s="44">
        <v>157</v>
      </c>
      <c r="J55" s="3">
        <f t="shared" si="3"/>
        <v>984</v>
      </c>
      <c r="K55" s="29">
        <v>52</v>
      </c>
      <c r="L55" s="36"/>
      <c r="M55" s="33"/>
      <c r="N55" s="33"/>
      <c r="O55" s="33"/>
      <c r="P55" s="33"/>
      <c r="Q55" s="37"/>
      <c r="R55" s="33"/>
      <c r="S55" s="33"/>
      <c r="T55" s="33"/>
      <c r="U55" s="33"/>
      <c r="V55" s="33"/>
      <c r="W55" s="33"/>
      <c r="X55" s="4" t="e">
        <f>RANK(V45:V45:V46:V47:#REF!:V48:V48:V49:V50:V51:V52:V53:V53:V54:V55:V56:V56:V57:V57,V45:V45:V46:V47:#REF!:V48:V48:V49:V50:V51:V52:V53:V53:V54:V55:V56:V56:V57:V57)</f>
        <v>#REF!</v>
      </c>
      <c r="Y55" s="5">
        <f t="shared" si="5"/>
        <v>984</v>
      </c>
      <c r="Z55" s="8">
        <f>AVERAGE(D55:E55:F55:G55:H55:I55,M55:N55:O55,S55:T55:U55)</f>
        <v>154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ht="12.75">
      <c r="A56" s="46">
        <v>53</v>
      </c>
      <c r="B56" s="56" t="s">
        <v>53</v>
      </c>
      <c r="C56" s="5"/>
      <c r="D56" s="44">
        <v>134</v>
      </c>
      <c r="E56" s="44">
        <v>175</v>
      </c>
      <c r="F56" s="44">
        <v>178</v>
      </c>
      <c r="G56" s="44">
        <v>170</v>
      </c>
      <c r="H56" s="44">
        <v>147</v>
      </c>
      <c r="I56" s="44">
        <v>178</v>
      </c>
      <c r="J56" s="3">
        <f t="shared" si="3"/>
        <v>982</v>
      </c>
      <c r="K56" s="29">
        <v>53</v>
      </c>
      <c r="L56" s="36"/>
      <c r="M56" s="33"/>
      <c r="N56" s="33"/>
      <c r="O56" s="33"/>
      <c r="P56" s="33"/>
      <c r="Q56" s="37"/>
      <c r="R56" s="33"/>
      <c r="S56" s="33"/>
      <c r="T56" s="33"/>
      <c r="U56" s="33"/>
      <c r="V56" s="33"/>
      <c r="W56" s="33"/>
      <c r="X56" s="4" t="e">
        <f>RANK(#REF!:V49:V50:V51:V52:V53:V54:V55:V55:V56:V56:V57:V57:V58:V58:#REF!:V59:V59,#REF!:V49:V50:V51:V52:V53:V54:V55:V55:V56:V56:V57:V57:V58:V58:#REF!:V59:V59)</f>
        <v>#REF!</v>
      </c>
      <c r="Y56" s="5">
        <f t="shared" si="5"/>
        <v>982</v>
      </c>
      <c r="Z56" s="8">
        <f>AVERAGE(D56:E56:F56:G56:H56:I56,M56:N56:O56,S56:T56:U56)</f>
        <v>163.66666666666666</v>
      </c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ht="12.75">
      <c r="A57" s="46">
        <v>54</v>
      </c>
      <c r="B57" s="56" t="s">
        <v>50</v>
      </c>
      <c r="C57" s="5"/>
      <c r="D57" s="44">
        <v>166</v>
      </c>
      <c r="E57" s="44">
        <v>150</v>
      </c>
      <c r="F57" s="44">
        <v>150</v>
      </c>
      <c r="G57" s="44">
        <v>148</v>
      </c>
      <c r="H57" s="47">
        <v>201</v>
      </c>
      <c r="I57" s="44">
        <v>166</v>
      </c>
      <c r="J57" s="3">
        <f t="shared" si="3"/>
        <v>981</v>
      </c>
      <c r="K57" s="29">
        <v>54</v>
      </c>
      <c r="L57" s="36"/>
      <c r="M57" s="33"/>
      <c r="N57" s="33"/>
      <c r="O57" s="33"/>
      <c r="P57" s="33"/>
      <c r="Q57" s="37"/>
      <c r="R57" s="33"/>
      <c r="S57" s="33"/>
      <c r="T57" s="33"/>
      <c r="U57" s="33"/>
      <c r="V57" s="33"/>
      <c r="W57" s="33"/>
      <c r="X57" s="4" t="e">
        <f>RANK(#REF!:V45:V46:V47:V47:V48:V48:V49:V49:V50:V51:V52:V53:V54:V54:V55:V56:V57:V57,#REF!:V45:V46:V47:V47:V48:V48:V49:V49:V50:V51:V52:V53:V54:V54:V55:V56:V57:V57)</f>
        <v>#REF!</v>
      </c>
      <c r="Y57" s="5">
        <f t="shared" si="5"/>
        <v>981</v>
      </c>
      <c r="Z57" s="8">
        <f>AVERAGE(D57:E57:F57:G57:H57:I57,M57:N57:O57,S57:T57:U57)</f>
        <v>163.5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ht="12.75">
      <c r="A58" s="46">
        <v>55</v>
      </c>
      <c r="B58" s="56" t="s">
        <v>115</v>
      </c>
      <c r="C58" s="5"/>
      <c r="D58" s="44">
        <v>188</v>
      </c>
      <c r="E58" s="44">
        <v>172</v>
      </c>
      <c r="F58" s="44">
        <v>180</v>
      </c>
      <c r="G58" s="44">
        <v>157</v>
      </c>
      <c r="H58" s="44">
        <v>144</v>
      </c>
      <c r="I58" s="44">
        <v>139</v>
      </c>
      <c r="J58" s="3">
        <f t="shared" si="3"/>
        <v>980</v>
      </c>
      <c r="K58" s="29">
        <v>55</v>
      </c>
      <c r="L58" s="36"/>
      <c r="M58" s="33"/>
      <c r="N58" s="33"/>
      <c r="O58" s="33"/>
      <c r="P58" s="33"/>
      <c r="Q58" s="37"/>
      <c r="R58" s="33"/>
      <c r="S58" s="33"/>
      <c r="T58" s="33"/>
      <c r="U58" s="33"/>
      <c r="V58" s="33"/>
      <c r="W58" s="33"/>
      <c r="X58" s="4" t="e">
        <f>RANK(V45:V46:V47:V47:V48:V48:V49:V49:V50:V51:V52:V53:V54:V54:V55:V56:V57:V57:V58:V58,V45:V46:V47:V47:V48:V48:V49:V49:V50:V51:V52:V53:V54:V54:V55:V56:V57:V57:V58:V58)</f>
        <v>#N/A</v>
      </c>
      <c r="Y58" s="5">
        <f t="shared" si="5"/>
        <v>980</v>
      </c>
      <c r="Z58" s="8">
        <f>AVERAGE(D58:E58:F58:G58:H58:I58,M58:N58:O58,S58:T58:U58)</f>
        <v>163.33333333333334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:42" ht="12.75">
      <c r="A59" s="46">
        <v>56</v>
      </c>
      <c r="B59" s="56" t="s">
        <v>42</v>
      </c>
      <c r="C59" s="5"/>
      <c r="D59" s="44">
        <v>164</v>
      </c>
      <c r="E59" s="44">
        <v>137</v>
      </c>
      <c r="F59" s="44">
        <v>191</v>
      </c>
      <c r="G59" s="44">
        <v>149</v>
      </c>
      <c r="H59" s="44">
        <v>196</v>
      </c>
      <c r="I59" s="44">
        <v>124</v>
      </c>
      <c r="J59" s="3">
        <f t="shared" si="3"/>
        <v>961</v>
      </c>
      <c r="K59" s="29">
        <v>56</v>
      </c>
      <c r="L59" s="36"/>
      <c r="M59" s="33"/>
      <c r="N59" s="33"/>
      <c r="O59" s="33"/>
      <c r="P59" s="33"/>
      <c r="Q59" s="37"/>
      <c r="R59" s="33"/>
      <c r="S59" s="33"/>
      <c r="T59" s="33"/>
      <c r="U59" s="33"/>
      <c r="V59" s="33"/>
      <c r="W59" s="33"/>
      <c r="X59" s="4" t="e">
        <f>RANK(#REF!:V49:V50:V51:V52:V53:V54:V55:V55:V56:V56:V57:V57:V58:V58:#REF!:V59:V59,#REF!:V49:V50:V51:V52:V53:V54:V55:V55:V56:V56:V57:V57:V58:V58:#REF!:V59:V59)</f>
        <v>#REF!</v>
      </c>
      <c r="Y59" s="5">
        <f t="shared" si="5"/>
        <v>961</v>
      </c>
      <c r="Z59" s="8">
        <f>AVERAGE(D59:E59:F59:G59:H59:I59,M59:N59:O59,S59:T59:U59)</f>
        <v>160.16666666666666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1:42" ht="12.75">
      <c r="A60" s="46">
        <v>57</v>
      </c>
      <c r="B60" s="56" t="s">
        <v>31</v>
      </c>
      <c r="C60" s="5"/>
      <c r="D60" s="44">
        <v>154</v>
      </c>
      <c r="E60" s="44">
        <v>153</v>
      </c>
      <c r="F60" s="44">
        <v>140</v>
      </c>
      <c r="G60" s="44">
        <v>149</v>
      </c>
      <c r="H60" s="44">
        <v>147</v>
      </c>
      <c r="I60" s="48">
        <v>211</v>
      </c>
      <c r="J60" s="3">
        <f t="shared" si="3"/>
        <v>954</v>
      </c>
      <c r="K60" s="29">
        <v>57</v>
      </c>
      <c r="L60" s="36"/>
      <c r="M60" s="33"/>
      <c r="N60" s="33"/>
      <c r="O60" s="33"/>
      <c r="P60" s="33"/>
      <c r="Q60" s="37"/>
      <c r="R60" s="33"/>
      <c r="S60" s="33"/>
      <c r="T60" s="33"/>
      <c r="U60" s="33"/>
      <c r="V60" s="33"/>
      <c r="W60" s="33"/>
      <c r="X60" s="4" t="e">
        <f>RANK(#REF!:#REF!:V59:V60:V61:V62:V63:V64:#REF!:V65:V65:V66:V66:V67:V67:#REF!,#REF!:#REF!:V59:V60:V61:V62:V63:V64:#REF!:V65:V65:V66:V66:V67:V67:#REF!)</f>
        <v>#REF!</v>
      </c>
      <c r="Y60" s="5">
        <f t="shared" si="5"/>
        <v>954</v>
      </c>
      <c r="Z60" s="8">
        <f>AVERAGE(D60:E60:F60:G60:H60:I60,M60:N60:O60,S60:T60:U60)</f>
        <v>159</v>
      </c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42" ht="12.75">
      <c r="A61" s="46">
        <v>58</v>
      </c>
      <c r="B61" s="56" t="s">
        <v>55</v>
      </c>
      <c r="C61" s="5"/>
      <c r="D61" s="44">
        <v>167</v>
      </c>
      <c r="E61" s="44">
        <v>193</v>
      </c>
      <c r="F61" s="44">
        <v>135</v>
      </c>
      <c r="G61" s="44">
        <v>144</v>
      </c>
      <c r="H61" s="44">
        <v>188</v>
      </c>
      <c r="I61" s="44">
        <v>124</v>
      </c>
      <c r="J61" s="3">
        <f t="shared" si="3"/>
        <v>951</v>
      </c>
      <c r="K61" s="29">
        <v>58</v>
      </c>
      <c r="L61" s="36"/>
      <c r="M61" s="33"/>
      <c r="N61" s="33"/>
      <c r="O61" s="33"/>
      <c r="P61" s="33"/>
      <c r="Q61" s="37"/>
      <c r="R61" s="33"/>
      <c r="S61" s="33"/>
      <c r="T61" s="33"/>
      <c r="U61" s="33"/>
      <c r="V61" s="33"/>
      <c r="W61" s="33"/>
      <c r="X61" s="4" t="e">
        <f>RANK(V61:V62:V63:V64:#REF!:V65:V65:V66:V66:V67:V67:#REF!:V68:V69:#REF!:V70:V71,V61:V62:V63:V64:#REF!:V65:V65:V66:V66:V67:V67:#REF!:V68:V69:#REF!:V70:V71)</f>
        <v>#REF!</v>
      </c>
      <c r="Y61" s="5">
        <f t="shared" si="5"/>
        <v>951</v>
      </c>
      <c r="Z61" s="8">
        <f>AVERAGE(D61:E61:F61:G61:H61:I61,M61:N61:O61,S61:T61:U61)</f>
        <v>158.5</v>
      </c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2" ht="12.75">
      <c r="A62" s="46">
        <v>59</v>
      </c>
      <c r="B62" s="56" t="s">
        <v>85</v>
      </c>
      <c r="C62" s="5"/>
      <c r="D62" s="44">
        <v>124</v>
      </c>
      <c r="E62" s="44">
        <v>151</v>
      </c>
      <c r="F62" s="47">
        <v>203</v>
      </c>
      <c r="G62" s="44">
        <v>154</v>
      </c>
      <c r="H62" s="44">
        <v>152</v>
      </c>
      <c r="I62" s="44">
        <v>162</v>
      </c>
      <c r="J62" s="3">
        <f t="shared" si="3"/>
        <v>946</v>
      </c>
      <c r="K62" s="29">
        <v>59</v>
      </c>
      <c r="L62" s="36"/>
      <c r="M62" s="33"/>
      <c r="N62" s="33"/>
      <c r="O62" s="33"/>
      <c r="P62" s="33"/>
      <c r="Q62" s="37"/>
      <c r="R62" s="33"/>
      <c r="S62" s="33"/>
      <c r="T62" s="33"/>
      <c r="U62" s="33"/>
      <c r="V62" s="33"/>
      <c r="W62" s="33"/>
      <c r="X62" s="4" t="e">
        <f>RANK(V50:V51:V52:V53:V54:V54:V55:V56:V57:V57:V58:V58:#REF!:#REF!:V59:V60:V61:V62,V50:V51:V52:V53:V54:V54:V55:V56:V57:V57:V58:V58:#REF!:#REF!:V59:V60:V61:V62)</f>
        <v>#REF!</v>
      </c>
      <c r="Y62" s="5">
        <f t="shared" si="5"/>
        <v>946</v>
      </c>
      <c r="Z62" s="8">
        <f>AVERAGE(D62:E62:F62:G62:H62:I62,M62:N62:O62,S62:T62:U62)</f>
        <v>157.66666666666666</v>
      </c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1:42" ht="12.75">
      <c r="A63" s="46">
        <v>60</v>
      </c>
      <c r="B63" s="56" t="s">
        <v>52</v>
      </c>
      <c r="C63" s="5"/>
      <c r="D63" s="44">
        <v>144</v>
      </c>
      <c r="E63" s="44">
        <v>169</v>
      </c>
      <c r="F63" s="44">
        <v>171</v>
      </c>
      <c r="G63" s="44">
        <v>144</v>
      </c>
      <c r="H63" s="44">
        <v>171</v>
      </c>
      <c r="I63" s="44">
        <v>144</v>
      </c>
      <c r="J63" s="3">
        <f t="shared" si="3"/>
        <v>943</v>
      </c>
      <c r="K63" s="29">
        <v>60</v>
      </c>
      <c r="L63" s="36"/>
      <c r="M63" s="33"/>
      <c r="N63" s="33"/>
      <c r="O63" s="33"/>
      <c r="P63" s="33"/>
      <c r="Q63" s="37"/>
      <c r="R63" s="33"/>
      <c r="S63" s="33"/>
      <c r="T63" s="33"/>
      <c r="U63" s="33"/>
      <c r="V63" s="33"/>
      <c r="W63" s="33"/>
      <c r="X63" s="4" t="e">
        <f>RANK(#REF!:V59:V60:V61:V62:V63:V64:#REF!:V65:V65:V66:V66:V67:V67:#REF!:V68:V69,#REF!:V59:V60:V61:V62:V63:V64:#REF!:V65:V65:V66:V66:V67:V67:#REF!:V68:V69)</f>
        <v>#REF!</v>
      </c>
      <c r="Y63" s="5">
        <f t="shared" si="5"/>
        <v>943</v>
      </c>
      <c r="Z63" s="8">
        <f>AVERAGE(D63:E63:F63:G63:H63:I63,M63:N63:O63,S63:T63:U63)</f>
        <v>157.16666666666666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46">
        <v>61</v>
      </c>
      <c r="B64" s="56" t="s">
        <v>73</v>
      </c>
      <c r="C64" s="5"/>
      <c r="D64" s="44">
        <v>124</v>
      </c>
      <c r="E64" s="51">
        <v>155</v>
      </c>
      <c r="F64" s="44">
        <v>118</v>
      </c>
      <c r="G64" s="44">
        <v>133</v>
      </c>
      <c r="H64" s="52">
        <v>227</v>
      </c>
      <c r="I64" s="44">
        <v>181</v>
      </c>
      <c r="J64" s="3">
        <f t="shared" si="3"/>
        <v>938</v>
      </c>
      <c r="K64" s="29">
        <v>61</v>
      </c>
      <c r="L64" s="36"/>
      <c r="M64" s="33"/>
      <c r="N64" s="33"/>
      <c r="O64" s="33"/>
      <c r="P64" s="33"/>
      <c r="Q64" s="37"/>
      <c r="R64" s="33"/>
      <c r="S64" s="33"/>
      <c r="T64" s="33"/>
      <c r="U64" s="33"/>
      <c r="V64" s="33"/>
      <c r="W64" s="33"/>
      <c r="X64" s="4" t="e">
        <f>RANK(V59:V59:V60:V61:V62:V63:V64:V64:#REF!:V65:V66:V67:V67:#REF!:V68:V68:V69:V69,V59:V59:V60:V61:V62:V63:V64:V64:#REF!:V65:V66:V67:V67:#REF!:V68:V68:V69:V69)</f>
        <v>#REF!</v>
      </c>
      <c r="Y64" s="5">
        <f t="shared" si="5"/>
        <v>938</v>
      </c>
      <c r="Z64" s="8">
        <f>AVERAGE(D64:E64:F64:G64:H64:I64,M64:N64:O64,S64:T64:U64)</f>
        <v>156.33333333333334</v>
      </c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2" ht="12.75">
      <c r="A65" s="46">
        <v>62</v>
      </c>
      <c r="B65" s="56" t="s">
        <v>46</v>
      </c>
      <c r="C65" s="5"/>
      <c r="D65" s="44">
        <v>138</v>
      </c>
      <c r="E65" s="44">
        <v>127</v>
      </c>
      <c r="F65" s="44">
        <v>154</v>
      </c>
      <c r="G65" s="47">
        <v>200</v>
      </c>
      <c r="H65" s="44">
        <v>128</v>
      </c>
      <c r="I65" s="44">
        <v>173</v>
      </c>
      <c r="J65" s="3">
        <f t="shared" si="3"/>
        <v>920</v>
      </c>
      <c r="K65" s="29">
        <v>62</v>
      </c>
      <c r="L65" s="36"/>
      <c r="M65" s="33"/>
      <c r="N65" s="33"/>
      <c r="O65" s="33"/>
      <c r="P65" s="33"/>
      <c r="Q65" s="37"/>
      <c r="R65" s="33"/>
      <c r="S65" s="33"/>
      <c r="T65" s="33"/>
      <c r="U65" s="33"/>
      <c r="V65" s="33"/>
      <c r="W65" s="33"/>
      <c r="X65" s="4" t="e">
        <f>RANK(#REF!:#REF!:#REF!:#REF!:#REF!:V59:V60:V61:V62:V63:V64:#REF!:V65:V65,#REF!:#REF!:#REF!:#REF!:#REF!:V59:V60:V61:V62:V63:V64:#REF!:V65:V65)</f>
        <v>#REF!</v>
      </c>
      <c r="Y65" s="5">
        <f t="shared" si="5"/>
        <v>920</v>
      </c>
      <c r="Z65" s="8">
        <f>AVERAGE(D65:E65:F65:G65:H65:I65,M65:N65:O65,S65:T65:U65)</f>
        <v>153.33333333333334</v>
      </c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  <row r="66" spans="1:42" ht="12.75">
      <c r="A66" s="46">
        <v>63</v>
      </c>
      <c r="B66" s="56" t="s">
        <v>58</v>
      </c>
      <c r="C66" s="5">
        <v>60</v>
      </c>
      <c r="D66" s="44">
        <v>137</v>
      </c>
      <c r="E66" s="44">
        <v>131</v>
      </c>
      <c r="F66" s="44">
        <v>118</v>
      </c>
      <c r="G66" s="44">
        <v>136</v>
      </c>
      <c r="H66" s="44">
        <v>175</v>
      </c>
      <c r="I66" s="44">
        <v>139</v>
      </c>
      <c r="J66" s="3">
        <f t="shared" si="3"/>
        <v>896</v>
      </c>
      <c r="K66" s="29">
        <v>63</v>
      </c>
      <c r="L66" s="36"/>
      <c r="M66" s="33"/>
      <c r="N66" s="33"/>
      <c r="O66" s="33"/>
      <c r="P66" s="33"/>
      <c r="Q66" s="37"/>
      <c r="R66" s="33"/>
      <c r="S66" s="33"/>
      <c r="T66" s="33"/>
      <c r="U66" s="33"/>
      <c r="V66" s="33"/>
      <c r="W66" s="33"/>
      <c r="X66" s="4" t="e">
        <f>RANK(#REF!:#REF!:V60:V61:V62:V63:V64:V64:#REF!:V65:V66:V67:V67:#REF!:V68:V68,#REF!:#REF!:V60:V61:V62:V63:V64:V64:#REF!:V65:V66:V67:V67:#REF!:V68:V68)</f>
        <v>#REF!</v>
      </c>
      <c r="Y66" s="5">
        <f t="shared" si="5"/>
        <v>896</v>
      </c>
      <c r="Z66" s="8">
        <f>AVERAGE(D66:E66:F66:G66:H66:I66,M66:N66:O66,S66:T66:U66)</f>
        <v>139.33333333333334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</row>
    <row r="67" spans="1:42" ht="12.75">
      <c r="A67" s="46">
        <v>64</v>
      </c>
      <c r="B67" s="56" t="s">
        <v>123</v>
      </c>
      <c r="C67" s="5"/>
      <c r="D67" s="44">
        <v>100</v>
      </c>
      <c r="E67" s="44">
        <v>127</v>
      </c>
      <c r="F67" s="44">
        <v>129</v>
      </c>
      <c r="G67" s="44">
        <v>184</v>
      </c>
      <c r="H67" s="44">
        <v>169</v>
      </c>
      <c r="I67" s="44">
        <v>167</v>
      </c>
      <c r="J67" s="3">
        <f t="shared" si="3"/>
        <v>876</v>
      </c>
      <c r="K67" s="29">
        <v>64</v>
      </c>
      <c r="L67" s="36"/>
      <c r="M67" s="33"/>
      <c r="N67" s="33"/>
      <c r="O67" s="33"/>
      <c r="P67" s="33"/>
      <c r="Q67" s="37"/>
      <c r="R67" s="33"/>
      <c r="S67" s="33"/>
      <c r="T67" s="33"/>
      <c r="U67" s="33"/>
      <c r="V67" s="33"/>
      <c r="W67" s="33"/>
      <c r="X67" s="4" t="e">
        <f>RANK(#REF!:#REF!:#REF!:V65:V66:V67:V67:#REF!:V68:V68:V69:V69:V70:V70:V71:V71,#REF!:#REF!:#REF!:V65:V66:V67:V67:#REF!:V68:V68:V69:V69:V70:V70:V71:V71)</f>
        <v>#REF!</v>
      </c>
      <c r="Y67" s="5">
        <f t="shared" si="5"/>
        <v>876</v>
      </c>
      <c r="Z67" s="8">
        <f>AVERAGE(D67:E67:F67:G67:H67:I67,M67:N67:O67,S67:T67:U67)</f>
        <v>146</v>
      </c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</row>
    <row r="68" spans="1:42" ht="12.75">
      <c r="A68" s="46">
        <v>65</v>
      </c>
      <c r="B68" s="56" t="s">
        <v>40</v>
      </c>
      <c r="C68" s="5">
        <v>60</v>
      </c>
      <c r="D68" s="44">
        <v>143</v>
      </c>
      <c r="E68" s="44">
        <v>141</v>
      </c>
      <c r="F68" s="44">
        <v>129</v>
      </c>
      <c r="G68" s="44">
        <v>138</v>
      </c>
      <c r="H68" s="44">
        <v>121</v>
      </c>
      <c r="I68" s="44">
        <v>139</v>
      </c>
      <c r="J68" s="3">
        <f aca="true" t="shared" si="6" ref="J68:J73">SUM(C68:I68)</f>
        <v>871</v>
      </c>
      <c r="K68" s="29">
        <v>65</v>
      </c>
      <c r="L68" s="36"/>
      <c r="M68" s="33"/>
      <c r="N68" s="33"/>
      <c r="O68" s="33"/>
      <c r="P68" s="33"/>
      <c r="Q68" s="37"/>
      <c r="R68" s="33"/>
      <c r="S68" s="33"/>
      <c r="T68" s="33"/>
      <c r="U68" s="33"/>
      <c r="V68" s="33"/>
      <c r="W68" s="33"/>
      <c r="X68" s="4" t="e">
        <f>RANK(#REF!:#REF!:#REF!:V66:V67:V68:V68:#REF!:V69:V69:#REF!:V70:V71:V72:V72,#REF!:#REF!:#REF!:V66:V67:V68:V68:#REF!:V69:V69:#REF!:V70:V71:V72:V72)</f>
        <v>#REF!</v>
      </c>
      <c r="Y68" s="5">
        <f aca="true" t="shared" si="7" ref="Y68:Y73">SUM(J68+P68+V68)</f>
        <v>871</v>
      </c>
      <c r="Z68" s="8">
        <f>AVERAGE(D68:E68:F68:G68:H68:I68,M68:N68:O68,S68:T68:U68)</f>
        <v>135.16666666666666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</row>
    <row r="69" spans="1:42" ht="12.75">
      <c r="A69" s="46">
        <v>66</v>
      </c>
      <c r="B69" s="56" t="s">
        <v>113</v>
      </c>
      <c r="C69" s="5"/>
      <c r="D69" s="44">
        <v>135</v>
      </c>
      <c r="E69" s="44">
        <v>149</v>
      </c>
      <c r="F69" s="44">
        <v>122</v>
      </c>
      <c r="G69" s="44">
        <v>135</v>
      </c>
      <c r="H69" s="44">
        <v>147</v>
      </c>
      <c r="I69" s="44">
        <v>146</v>
      </c>
      <c r="J69" s="3">
        <f t="shared" si="6"/>
        <v>834</v>
      </c>
      <c r="K69" s="29">
        <v>66</v>
      </c>
      <c r="L69" s="36"/>
      <c r="M69" s="33"/>
      <c r="N69" s="33"/>
      <c r="O69" s="33"/>
      <c r="P69" s="33"/>
      <c r="Q69" s="37"/>
      <c r="R69" s="33"/>
      <c r="S69" s="33"/>
      <c r="T69" s="33"/>
      <c r="U69" s="33"/>
      <c r="V69" s="33"/>
      <c r="W69" s="33"/>
      <c r="X69" s="4" t="e">
        <f>RANK(#REF!:#REF!:#REF!:V67:V68:V69:V69:#REF!:#REF!:V70:V70:V71:V71:V72:V72,#REF!:#REF!:#REF!:V67:V68:V69:V69:#REF!:#REF!:V70:V70:V71:V71:V72:V72)</f>
        <v>#REF!</v>
      </c>
      <c r="Y69" s="5">
        <f t="shared" si="7"/>
        <v>834</v>
      </c>
      <c r="Z69" s="8">
        <f>AVERAGE(D69:E69:F69:G69:H69:I69,M69:N69:O69,S69:T69:U69)</f>
        <v>139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2" ht="12.75">
      <c r="A70" s="46">
        <v>67</v>
      </c>
      <c r="B70" s="56" t="s">
        <v>37</v>
      </c>
      <c r="C70" s="5">
        <v>60</v>
      </c>
      <c r="D70" s="44">
        <v>94</v>
      </c>
      <c r="E70" s="44">
        <v>109</v>
      </c>
      <c r="F70" s="44">
        <v>138</v>
      </c>
      <c r="G70" s="44">
        <v>143</v>
      </c>
      <c r="H70" s="44">
        <v>134</v>
      </c>
      <c r="I70" s="44">
        <v>154</v>
      </c>
      <c r="J70" s="3">
        <f t="shared" si="6"/>
        <v>832</v>
      </c>
      <c r="K70" s="29">
        <v>67</v>
      </c>
      <c r="L70" s="36"/>
      <c r="M70" s="33"/>
      <c r="N70" s="33"/>
      <c r="O70" s="33"/>
      <c r="P70" s="33"/>
      <c r="Q70" s="37"/>
      <c r="R70" s="33"/>
      <c r="S70" s="33"/>
      <c r="T70" s="33"/>
      <c r="U70" s="33"/>
      <c r="V70" s="33"/>
      <c r="W70" s="33"/>
      <c r="X70" s="4" t="e">
        <f>RANK(#REF!:#REF!:#REF!:#REF!:V70:V70:#REF!:V71:V71:V72:V72:#REF!:V73:V74,#REF!:#REF!:#REF!:#REF!:V70:V70:#REF!:V71:V71:V72:V72:#REF!:V73:V74)</f>
        <v>#REF!</v>
      </c>
      <c r="Y70" s="5">
        <f t="shared" si="7"/>
        <v>832</v>
      </c>
      <c r="Z70" s="8">
        <f>AVERAGE(D70:E70:F70:G70:H70:I70,M70:N70:O70,S70:T70:U70)</f>
        <v>128.66666666666666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</row>
    <row r="71" spans="1:42" ht="12.75">
      <c r="A71" s="46">
        <v>68</v>
      </c>
      <c r="B71" s="56" t="s">
        <v>44</v>
      </c>
      <c r="C71" s="5"/>
      <c r="D71" s="44">
        <v>116</v>
      </c>
      <c r="E71" s="44">
        <v>123</v>
      </c>
      <c r="F71" s="44">
        <v>85</v>
      </c>
      <c r="G71" s="44">
        <v>130</v>
      </c>
      <c r="H71" s="44">
        <v>172</v>
      </c>
      <c r="I71" s="44">
        <v>181</v>
      </c>
      <c r="J71" s="3">
        <f t="shared" si="6"/>
        <v>807</v>
      </c>
      <c r="K71" s="29">
        <v>68</v>
      </c>
      <c r="L71" s="36"/>
      <c r="M71" s="33"/>
      <c r="N71" s="33"/>
      <c r="O71" s="33"/>
      <c r="P71" s="33"/>
      <c r="Q71" s="37"/>
      <c r="R71" s="33"/>
      <c r="S71" s="33"/>
      <c r="T71" s="33"/>
      <c r="U71" s="33"/>
      <c r="V71" s="33"/>
      <c r="W71" s="33"/>
      <c r="X71" s="4" t="e">
        <f>RANK(#REF!:#REF!:#REF!:V70:V70:V71:V71:#REF!:#REF!:V72:V72:V73:V73:V74:V74,#REF!:#REF!:#REF!:V70:V70:V71:V71:#REF!:#REF!:V72:V72:V73:V73:V74:V74)</f>
        <v>#REF!</v>
      </c>
      <c r="Y71" s="5">
        <f t="shared" si="7"/>
        <v>807</v>
      </c>
      <c r="Z71" s="8">
        <f>AVERAGE(D71:E71:F71:G71:H71:I71,M71:N71:O71,S71:T71:U71)</f>
        <v>134.5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2" ht="12.75">
      <c r="A72" s="46">
        <v>69</v>
      </c>
      <c r="B72" s="56" t="s">
        <v>54</v>
      </c>
      <c r="C72" s="5"/>
      <c r="D72" s="44">
        <v>102</v>
      </c>
      <c r="E72" s="44">
        <v>124</v>
      </c>
      <c r="F72" s="44">
        <v>117</v>
      </c>
      <c r="G72" s="44">
        <v>147</v>
      </c>
      <c r="H72" s="44">
        <v>151</v>
      </c>
      <c r="I72" s="44">
        <v>125</v>
      </c>
      <c r="J72" s="3">
        <f t="shared" si="6"/>
        <v>766</v>
      </c>
      <c r="K72" s="29">
        <v>69</v>
      </c>
      <c r="L72" s="36"/>
      <c r="M72" s="33"/>
      <c r="N72" s="33"/>
      <c r="O72" s="33"/>
      <c r="P72" s="33"/>
      <c r="Q72" s="37"/>
      <c r="R72" s="33"/>
      <c r="S72" s="33"/>
      <c r="T72" s="33"/>
      <c r="U72" s="33"/>
      <c r="V72" s="33"/>
      <c r="W72" s="33"/>
      <c r="X72" s="4" t="e">
        <f>RANK(#REF!:#REF!:#REF!:V71:V71:V72:V72:#REF!:#REF!:V73:V73:V74:V74:#REF!,#REF!:#REF!:#REF!:V71:V71:V72:V72:#REF!:#REF!:V73:V73:V74:V74:#REF!)</f>
        <v>#REF!</v>
      </c>
      <c r="Y72" s="5">
        <f t="shared" si="7"/>
        <v>766</v>
      </c>
      <c r="Z72" s="8">
        <f>AVERAGE(D72:E72:F72:G72:H72:I72,M72:N72:O72,S72:T72:U72)</f>
        <v>127.66666666666667</v>
      </c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</row>
    <row r="73" spans="1:42" ht="12.75">
      <c r="A73" s="46">
        <v>70</v>
      </c>
      <c r="B73" s="56" t="s">
        <v>51</v>
      </c>
      <c r="C73" s="5">
        <v>60</v>
      </c>
      <c r="D73" s="44">
        <v>97</v>
      </c>
      <c r="E73" s="44">
        <v>121</v>
      </c>
      <c r="F73" s="44">
        <v>92</v>
      </c>
      <c r="G73" s="44">
        <v>122</v>
      </c>
      <c r="H73" s="44">
        <v>121</v>
      </c>
      <c r="I73" s="44">
        <v>135</v>
      </c>
      <c r="J73" s="3">
        <f t="shared" si="6"/>
        <v>748</v>
      </c>
      <c r="K73" s="29">
        <v>70</v>
      </c>
      <c r="L73" s="36"/>
      <c r="M73" s="33"/>
      <c r="N73" s="33"/>
      <c r="O73" s="33"/>
      <c r="P73" s="33"/>
      <c r="Q73" s="37"/>
      <c r="R73" s="33"/>
      <c r="S73" s="33"/>
      <c r="T73" s="33"/>
      <c r="U73" s="33"/>
      <c r="V73" s="33"/>
      <c r="W73" s="33"/>
      <c r="X73" s="4" t="e">
        <f>RANK(#REF!:#REF!:#REF!:V72:V72:V73:V73:#REF!:#REF!:V74:V74:#REF!:#REF!,#REF!:#REF!:#REF!:V72:V72:V73:V73:#REF!:#REF!:V74:V74:#REF!:#REF!)</f>
        <v>#REF!</v>
      </c>
      <c r="Y73" s="5">
        <f t="shared" si="7"/>
        <v>748</v>
      </c>
      <c r="Z73" s="8">
        <f>AVERAGE(D73:E73:F73:G73:H73:I73,M73:N73:O73,S73:T73:U73)</f>
        <v>114.66666666666667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</row>
    <row r="74" spans="1:42" ht="12.75">
      <c r="A74" s="3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</row>
    <row r="75" spans="1:42" ht="12.75">
      <c r="A75" s="16"/>
      <c r="B75" s="16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7"/>
      <c r="AA75" s="17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1:42" ht="12.75">
      <c r="A76" s="16"/>
      <c r="B76" s="16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17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</row>
    <row r="77" spans="1:42" ht="12.75">
      <c r="A77" s="16"/>
      <c r="B77" s="16"/>
      <c r="C77" s="17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/>
      <c r="AA77" s="17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1:42" ht="12.75">
      <c r="A78" s="16"/>
      <c r="B78" s="16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7"/>
      <c r="AA78" s="17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42" ht="12.75">
      <c r="A79" s="16"/>
      <c r="B79" s="16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17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42" ht="12.75">
      <c r="A80" s="16"/>
      <c r="B80" s="16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/>
      <c r="AA80" s="17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1:42" ht="12.75">
      <c r="A81" s="16"/>
      <c r="B81" s="16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17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1:42" ht="12.75">
      <c r="A82" s="16"/>
      <c r="B82" s="16"/>
      <c r="C82" s="17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17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1:42" ht="12.75">
      <c r="A83" s="16"/>
      <c r="B83" s="16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7"/>
      <c r="AA83" s="17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1:42" ht="12.75">
      <c r="A84" s="16"/>
      <c r="B84" s="16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7"/>
      <c r="AA84" s="17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  <row r="85" spans="1:42" ht="12.75">
      <c r="A85" s="16"/>
      <c r="B85" s="16"/>
      <c r="C85" s="1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7"/>
      <c r="AA85" s="17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42" ht="12.75">
      <c r="A86" s="16"/>
      <c r="B86" s="16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17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</row>
    <row r="87" spans="1:42" ht="12.75">
      <c r="A87" s="16"/>
      <c r="B87" s="16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7"/>
      <c r="AA87" s="17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</row>
    <row r="88" spans="1:42" ht="12.75">
      <c r="A88" s="16"/>
      <c r="B88" s="16"/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7"/>
      <c r="AA88" s="17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1:42" ht="12.75">
      <c r="A89" s="16"/>
      <c r="B89" s="16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/>
      <c r="AA89" s="17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</row>
    <row r="90" spans="1:42" ht="12.75">
      <c r="A90" s="16"/>
      <c r="B90" s="16"/>
      <c r="C90" s="1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7"/>
      <c r="AA90" s="17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</row>
    <row r="91" spans="1:42" ht="12.75">
      <c r="A91" s="16"/>
      <c r="B91" s="16"/>
      <c r="C91" s="17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7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2" ht="12.75">
      <c r="A92" s="16"/>
      <c r="B92" s="16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7"/>
      <c r="AA92" s="17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</row>
    <row r="93" spans="1:42" ht="12.75">
      <c r="A93" s="16"/>
      <c r="B93" s="16"/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7"/>
      <c r="AA93" s="17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</row>
    <row r="94" spans="1:42" ht="12.75">
      <c r="A94" s="16"/>
      <c r="B94" s="16"/>
      <c r="C94" s="17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7"/>
      <c r="AA94" s="17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  <row r="95" spans="1:42" ht="12.75">
      <c r="A95" s="16"/>
      <c r="B95" s="16"/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  <c r="AA95" s="17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</row>
    <row r="96" spans="1:42" ht="12.75">
      <c r="A96" s="16"/>
      <c r="B96" s="16"/>
      <c r="C96" s="1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7"/>
      <c r="AA96" s="17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2" ht="12.75">
      <c r="A97" s="16"/>
      <c r="B97" s="16"/>
      <c r="C97" s="17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7"/>
      <c r="AA97" s="17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</row>
    <row r="98" spans="1:42" ht="12.75">
      <c r="A98" s="16"/>
      <c r="B98" s="16"/>
      <c r="C98" s="17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7"/>
      <c r="AA98" s="17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spans="1:42" ht="12.75">
      <c r="A99" s="16"/>
      <c r="B99" s="16"/>
      <c r="C99" s="1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7"/>
      <c r="AA99" s="17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</row>
    <row r="100" spans="1:42" ht="12.75">
      <c r="A100" s="16"/>
      <c r="B100" s="16"/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7"/>
      <c r="AA100" s="17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</row>
    <row r="101" spans="1:42" ht="12.75">
      <c r="A101" s="16"/>
      <c r="B101" s="16"/>
      <c r="C101" s="17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8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</row>
    <row r="102" spans="1:42" ht="12.75">
      <c r="A102" s="16"/>
      <c r="B102" s="16"/>
      <c r="C102" s="1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8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2" ht="12.75">
      <c r="A103" s="16"/>
      <c r="B103" s="16"/>
      <c r="C103" s="17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8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2" ht="12.75">
      <c r="A104" s="16"/>
      <c r="B104" s="16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8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2" ht="12.75">
      <c r="A105" s="16"/>
      <c r="B105" s="16"/>
      <c r="C105" s="1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8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1:42" ht="12.75">
      <c r="A106" s="16"/>
      <c r="B106" s="16"/>
      <c r="C106" s="1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8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</row>
    <row r="107" spans="1:42" ht="12.75">
      <c r="A107" s="16"/>
      <c r="B107" s="16"/>
      <c r="C107" s="17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8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1:42" ht="12.75">
      <c r="A108" s="16"/>
      <c r="B108" s="16"/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8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</row>
    <row r="109" spans="1:42" ht="12.75">
      <c r="A109" s="16"/>
      <c r="B109" s="16"/>
      <c r="C109" s="17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8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ht="12.75">
      <c r="A110" s="16"/>
      <c r="B110" s="16"/>
      <c r="C110" s="17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8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ht="12.75">
      <c r="A111" s="16"/>
      <c r="B111" s="16"/>
      <c r="C111" s="1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8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ht="12.75">
      <c r="A112" s="16"/>
      <c r="B112" s="16"/>
      <c r="C112" s="17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8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ht="12.75">
      <c r="A113" s="16"/>
      <c r="B113" s="16"/>
      <c r="C113" s="1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8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ht="12.75">
      <c r="A114" s="16"/>
      <c r="B114" s="16"/>
      <c r="C114" s="1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8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ht="12.75">
      <c r="A115" s="16"/>
      <c r="B115" s="16"/>
      <c r="C115" s="1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8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ht="12.75">
      <c r="A116" s="16"/>
      <c r="B116" s="16"/>
      <c r="C116" s="1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8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ht="12.75">
      <c r="A117" s="16"/>
      <c r="B117" s="16"/>
      <c r="C117" s="1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8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ht="12.75">
      <c r="A118" s="16"/>
      <c r="B118" s="16"/>
      <c r="C118" s="17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8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ht="12.75">
      <c r="A119" s="16"/>
      <c r="B119" s="16"/>
      <c r="C119" s="17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8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ht="12.75">
      <c r="A120" s="16"/>
      <c r="B120" s="16"/>
      <c r="C120" s="17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8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ht="12.75">
      <c r="A121" s="16"/>
      <c r="B121" s="16"/>
      <c r="C121" s="17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8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ht="12.75">
      <c r="A122" s="16"/>
      <c r="B122" s="16"/>
      <c r="C122" s="17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8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ht="12.75">
      <c r="A123" s="16"/>
      <c r="B123" s="16"/>
      <c r="C123" s="17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8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1:42" ht="12.75">
      <c r="A124" s="16"/>
      <c r="B124" s="16"/>
      <c r="C124" s="17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8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ht="12.75">
      <c r="A125" s="16"/>
      <c r="B125" s="16"/>
      <c r="C125" s="17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8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ht="12.75">
      <c r="A126" s="16"/>
      <c r="B126" s="16"/>
      <c r="C126" s="1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8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1:42" ht="12.75">
      <c r="A127" s="16"/>
      <c r="B127" s="16"/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8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ht="12.75">
      <c r="A128" s="16"/>
      <c r="B128" s="16"/>
      <c r="C128" s="1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8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ht="12.75">
      <c r="A129" s="16"/>
      <c r="B129" s="16"/>
      <c r="C129" s="1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8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</row>
    <row r="130" spans="1:42" ht="12.75">
      <c r="A130" s="16"/>
      <c r="B130" s="16"/>
      <c r="C130" s="1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8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</row>
    <row r="131" spans="1:42" ht="12.75">
      <c r="A131" s="16"/>
      <c r="B131" s="16"/>
      <c r="C131" s="1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8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1:42" ht="12.75">
      <c r="A132" s="16"/>
      <c r="B132" s="16"/>
      <c r="C132" s="1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8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ht="12.75">
      <c r="A133" s="16"/>
      <c r="B133" s="16"/>
      <c r="C133" s="1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8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ht="12.75">
      <c r="A134" s="16"/>
      <c r="B134" s="16"/>
      <c r="C134" s="1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8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ht="12.75">
      <c r="A135" s="16"/>
      <c r="B135" s="16"/>
      <c r="C135" s="1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8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ht="12.75">
      <c r="A136" s="16"/>
      <c r="B136" s="16"/>
      <c r="C136" s="1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8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1:42" ht="12.75">
      <c r="A137" s="16"/>
      <c r="B137" s="16"/>
      <c r="C137" s="1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8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</row>
    <row r="138" spans="1:42" ht="12.75">
      <c r="A138" s="16"/>
      <c r="B138" s="16"/>
      <c r="C138" s="1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8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</row>
    <row r="139" spans="1:42" ht="12.75">
      <c r="A139" s="16"/>
      <c r="B139" s="16"/>
      <c r="C139" s="1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8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</row>
    <row r="140" spans="1:42" ht="12.75">
      <c r="A140" s="16"/>
      <c r="B140" s="16"/>
      <c r="C140" s="1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8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1:42" ht="12.75">
      <c r="A141" s="16"/>
      <c r="B141" s="16"/>
      <c r="C141" s="1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8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ht="12.75">
      <c r="A142" s="16"/>
      <c r="B142" s="16"/>
      <c r="C142" s="1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8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</row>
    <row r="143" spans="1:42" ht="12.75">
      <c r="A143" s="16"/>
      <c r="B143" s="16"/>
      <c r="C143" s="1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8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</row>
    <row r="144" spans="1:42" ht="12.75">
      <c r="A144" s="16"/>
      <c r="B144" s="16"/>
      <c r="C144" s="1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8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</row>
    <row r="145" spans="1:42" ht="12.75">
      <c r="A145" s="16"/>
      <c r="B145" s="16"/>
      <c r="C145" s="1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8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1:42" ht="12.75">
      <c r="A146" s="16"/>
      <c r="B146" s="16"/>
      <c r="C146" s="1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8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ht="12.75">
      <c r="A147" s="16"/>
      <c r="B147" s="16"/>
      <c r="C147" s="1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8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ht="12.75">
      <c r="A148" s="16"/>
      <c r="B148" s="16"/>
      <c r="C148" s="1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8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</row>
    <row r="149" spans="1:42" ht="12.75">
      <c r="A149" s="16"/>
      <c r="B149" s="16"/>
      <c r="C149" s="1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8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ht="12.75">
      <c r="A150" s="16"/>
      <c r="B150" s="16"/>
      <c r="C150" s="1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8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ht="12.75">
      <c r="A151" s="16"/>
      <c r="B151" s="16"/>
      <c r="C151" s="1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8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ht="12.75">
      <c r="A152" s="16"/>
      <c r="B152" s="16"/>
      <c r="C152" s="1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8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ht="12.75">
      <c r="A153" s="16"/>
      <c r="B153" s="16"/>
      <c r="C153" s="1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8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ht="12.75">
      <c r="A154" s="16"/>
      <c r="B154" s="16"/>
      <c r="C154" s="1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8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ht="12.75">
      <c r="A155" s="16"/>
      <c r="B155" s="16"/>
      <c r="C155" s="1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8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ht="12.75">
      <c r="A156" s="16"/>
      <c r="B156" s="16"/>
      <c r="C156" s="1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8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ht="12.75">
      <c r="A157" s="16"/>
      <c r="B157" s="16"/>
      <c r="C157" s="17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8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ht="12.75">
      <c r="A158" s="16"/>
      <c r="B158" s="16"/>
      <c r="C158" s="1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8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ht="12.75">
      <c r="A159" s="16"/>
      <c r="B159" s="16"/>
      <c r="C159" s="1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8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ht="12.75">
      <c r="A160" s="16"/>
      <c r="B160" s="16"/>
      <c r="C160" s="17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8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ht="12.75">
      <c r="A161" s="16"/>
      <c r="B161" s="16"/>
      <c r="C161" s="17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8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ht="12.75">
      <c r="A162" s="16"/>
      <c r="B162" s="16"/>
      <c r="C162" s="1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8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ht="12.75">
      <c r="A163" s="16"/>
      <c r="B163" s="16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8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ht="12.75">
      <c r="A164" s="16"/>
      <c r="B164" s="16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8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ht="12.75">
      <c r="A165" s="16"/>
      <c r="B165" s="16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8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ht="12.75">
      <c r="A166" s="16"/>
      <c r="B166" s="16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8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ht="12.75">
      <c r="A167" s="16"/>
      <c r="B167" s="16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8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ht="12.75">
      <c r="A168" s="16"/>
      <c r="B168" s="16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8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ht="12.75">
      <c r="A169" s="16"/>
      <c r="B169" s="16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8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ht="12.75">
      <c r="A170" s="16"/>
      <c r="B170" s="16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8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ht="12.75">
      <c r="A171" s="16"/>
      <c r="B171" s="16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8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</row>
    <row r="172" spans="1:42" ht="12.75">
      <c r="A172" s="16"/>
      <c r="B172" s="16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8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ht="12.75">
      <c r="A173" s="16"/>
      <c r="B173" s="16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8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ht="12.75">
      <c r="A174" s="16"/>
      <c r="B174" s="16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8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ht="12.75">
      <c r="A175" s="16"/>
      <c r="B175" s="16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8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ht="12.75">
      <c r="A176" s="16"/>
      <c r="B176" s="16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8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ht="12.75">
      <c r="A177" s="16"/>
      <c r="B177" s="16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8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ht="12.75">
      <c r="A178" s="16"/>
      <c r="B178" s="16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8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ht="12.75">
      <c r="A179" s="16"/>
      <c r="B179" s="16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8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ht="12.75">
      <c r="A180" s="16"/>
      <c r="B180" s="16"/>
      <c r="C180" s="17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8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ht="12.75">
      <c r="A181" s="16"/>
      <c r="B181" s="16"/>
      <c r="C181" s="17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8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ht="12.75">
      <c r="A182" s="16"/>
      <c r="B182" s="16"/>
      <c r="C182" s="17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8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ht="12.75">
      <c r="A183" s="16"/>
      <c r="B183" s="16"/>
      <c r="C183" s="1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8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ht="12.75">
      <c r="A184" s="16"/>
      <c r="B184" s="16"/>
      <c r="C184" s="17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8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ht="12.75">
      <c r="A185" s="16"/>
      <c r="B185" s="16"/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8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ht="12.75">
      <c r="A186" s="16"/>
      <c r="B186" s="16"/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8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ht="12.75">
      <c r="A187" s="16"/>
      <c r="B187" s="16"/>
      <c r="C187" s="1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8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1:42" ht="12.75">
      <c r="A188" s="16"/>
      <c r="B188" s="16"/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8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:42" ht="12.75">
      <c r="A189" s="16"/>
      <c r="B189" s="16"/>
      <c r="C189" s="17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8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:42" ht="12.75">
      <c r="A190" s="16"/>
      <c r="B190" s="16"/>
      <c r="C190" s="17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8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ht="12.75">
      <c r="A191" s="16"/>
      <c r="B191" s="16"/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8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</row>
    <row r="192" spans="1:42" ht="12.75">
      <c r="A192" s="16"/>
      <c r="B192" s="16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8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ht="12.75">
      <c r="A193" s="16"/>
      <c r="B193" s="16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8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ht="12.75">
      <c r="A194" s="16"/>
      <c r="B194" s="16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8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ht="12.75">
      <c r="A195" s="16"/>
      <c r="B195" s="16"/>
      <c r="C195" s="17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8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spans="1:42" ht="12.75">
      <c r="A196" s="16"/>
      <c r="B196" s="16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8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:42" ht="12.75">
      <c r="A197" s="16"/>
      <c r="B197" s="16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8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ht="12.75">
      <c r="A198" s="16"/>
      <c r="B198" s="16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8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ht="12.75">
      <c r="A199" s="16"/>
      <c r="B199" s="16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8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ht="12.75">
      <c r="A200" s="16"/>
      <c r="B200" s="16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8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</row>
    <row r="201" spans="1:42" ht="12.75">
      <c r="A201" s="16"/>
      <c r="B201" s="16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8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1:42" ht="12.75">
      <c r="A202" s="16"/>
      <c r="B202" s="16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8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</row>
    <row r="203" spans="1:42" ht="12.75">
      <c r="A203" s="16"/>
      <c r="B203" s="16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8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:42" ht="12.75">
      <c r="A204" s="16"/>
      <c r="B204" s="16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8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:42" ht="12.75">
      <c r="A205" s="16"/>
      <c r="B205" s="16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8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</row>
    <row r="206" spans="1:42" ht="12.75">
      <c r="A206" s="16"/>
      <c r="B206" s="16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8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</row>
    <row r="207" spans="1:42" ht="12.75">
      <c r="A207" s="16"/>
      <c r="B207" s="16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8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</row>
    <row r="208" spans="1:42" ht="12.75">
      <c r="A208" s="16"/>
      <c r="B208" s="16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8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</row>
    <row r="209" spans="1:42" ht="12.75">
      <c r="A209" s="16"/>
      <c r="B209" s="16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8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</row>
    <row r="210" spans="1:42" ht="12.75">
      <c r="A210" s="16"/>
      <c r="B210" s="16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8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</row>
    <row r="211" spans="1:42" ht="12.75">
      <c r="A211" s="16"/>
      <c r="B211" s="16"/>
      <c r="C211" s="17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8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</row>
    <row r="212" spans="1:42" ht="12.75">
      <c r="A212" s="16"/>
      <c r="B212" s="16"/>
      <c r="C212" s="17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8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</row>
    <row r="213" spans="1:42" ht="12.75">
      <c r="A213" s="16"/>
      <c r="B213" s="16"/>
      <c r="C213" s="17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8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</row>
    <row r="214" spans="1:42" ht="12.75">
      <c r="A214" s="16"/>
      <c r="B214" s="16"/>
      <c r="C214" s="17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8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</row>
    <row r="215" spans="1:42" ht="12.75">
      <c r="A215" s="16"/>
      <c r="B215" s="16"/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8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</row>
    <row r="216" spans="1:42" ht="12.75">
      <c r="A216" s="16"/>
      <c r="B216" s="16"/>
      <c r="C216" s="17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8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</row>
    <row r="217" spans="1:42" ht="12.75">
      <c r="A217" s="16"/>
      <c r="B217" s="16"/>
      <c r="C217" s="17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8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</row>
    <row r="218" spans="1:42" ht="12.75">
      <c r="A218" s="16"/>
      <c r="B218" s="16"/>
      <c r="C218" s="17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8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</row>
    <row r="219" spans="1:42" ht="12.75">
      <c r="A219" s="16"/>
      <c r="B219" s="16"/>
      <c r="C219" s="17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8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</row>
    <row r="220" spans="1:42" ht="12.75">
      <c r="A220" s="16"/>
      <c r="B220" s="16"/>
      <c r="C220" s="17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8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</row>
    <row r="221" spans="1:42" ht="12.75">
      <c r="A221" s="16"/>
      <c r="B221" s="16"/>
      <c r="C221" s="17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8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</row>
    <row r="222" spans="1:42" ht="12.75">
      <c r="A222" s="16"/>
      <c r="B222" s="16"/>
      <c r="C222" s="17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8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</row>
    <row r="223" spans="1:42" ht="12.75">
      <c r="A223" s="16"/>
      <c r="B223" s="16"/>
      <c r="C223" s="17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8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</row>
    <row r="224" spans="1:42" ht="12.75">
      <c r="A224" s="16"/>
      <c r="B224" s="16"/>
      <c r="C224" s="17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8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</row>
    <row r="225" spans="1:42" ht="12.75">
      <c r="A225" s="16"/>
      <c r="B225" s="16"/>
      <c r="C225" s="17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8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</row>
    <row r="226" spans="1:42" ht="12.75">
      <c r="A226" s="16"/>
      <c r="B226" s="16"/>
      <c r="C226" s="17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8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</row>
    <row r="227" spans="1:42" ht="12.75">
      <c r="A227" s="16"/>
      <c r="B227" s="16"/>
      <c r="C227" s="17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8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</row>
    <row r="228" spans="1:42" ht="12.75">
      <c r="A228" s="16"/>
      <c r="B228" s="16"/>
      <c r="C228" s="17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8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</row>
    <row r="229" spans="1:42" ht="12.75">
      <c r="A229" s="16"/>
      <c r="B229" s="16"/>
      <c r="C229" s="17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8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</row>
    <row r="230" spans="1:42" ht="12.75">
      <c r="A230" s="16"/>
      <c r="B230" s="16"/>
      <c r="C230" s="17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8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</row>
    <row r="231" spans="1:42" ht="12.75">
      <c r="A231" s="16"/>
      <c r="B231" s="16"/>
      <c r="C231" s="17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8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</row>
    <row r="232" spans="1:42" ht="12.75">
      <c r="A232" s="16"/>
      <c r="B232" s="16"/>
      <c r="C232" s="17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8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</row>
    <row r="233" spans="1:42" ht="12.75">
      <c r="A233" s="16"/>
      <c r="B233" s="16"/>
      <c r="C233" s="17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8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</row>
    <row r="234" spans="1:42" ht="12.75">
      <c r="A234" s="16"/>
      <c r="B234" s="16"/>
      <c r="C234" s="17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8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</row>
    <row r="235" spans="1:42" ht="12.75">
      <c r="A235" s="16"/>
      <c r="B235" s="16"/>
      <c r="C235" s="17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8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</row>
    <row r="236" spans="1:42" ht="12.75">
      <c r="A236" s="16"/>
      <c r="B236" s="16"/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8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</row>
    <row r="237" spans="1:39" ht="12.75">
      <c r="A237" s="16"/>
      <c r="B237" s="16"/>
      <c r="C237" s="1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8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1:39" ht="12.75">
      <c r="A238" s="16"/>
      <c r="B238" s="16"/>
      <c r="C238" s="17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8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1:39" ht="12.75">
      <c r="A239" s="16"/>
      <c r="B239" s="16"/>
      <c r="C239" s="1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8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1:39" ht="12.75">
      <c r="A240" s="16"/>
      <c r="B240" s="16"/>
      <c r="C240" s="17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8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1:39" ht="12.75">
      <c r="A241" s="16"/>
      <c r="B241" s="16"/>
      <c r="C241" s="17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8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1:39" ht="12.75">
      <c r="A242" s="16"/>
      <c r="B242" s="16"/>
      <c r="C242" s="17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8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1:39" ht="12.75">
      <c r="A243" s="16"/>
      <c r="B243" s="16"/>
      <c r="C243" s="17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8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1:39" ht="12.75">
      <c r="A244" s="16"/>
      <c r="B244" s="16"/>
      <c r="C244" s="17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8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1:39" ht="12.75">
      <c r="A245" s="16"/>
      <c r="B245" s="16"/>
      <c r="C245" s="17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8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1:39" ht="12.75">
      <c r="A246" s="16"/>
      <c r="B246" s="16"/>
      <c r="C246" s="17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8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1:39" ht="12.75">
      <c r="A247" s="16"/>
      <c r="B247" s="16"/>
      <c r="C247" s="17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8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1:39" ht="12.75">
      <c r="A248" s="16"/>
      <c r="B248" s="16"/>
      <c r="C248" s="17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8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1:39" ht="12.75">
      <c r="A249" s="16"/>
      <c r="B249" s="16"/>
      <c r="C249" s="17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8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1:39" ht="12.75">
      <c r="A250" s="16"/>
      <c r="B250" s="16"/>
      <c r="C250" s="17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8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1:39" ht="12.75">
      <c r="A251" s="16"/>
      <c r="B251" s="16"/>
      <c r="C251" s="17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8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1:39" ht="12.75">
      <c r="A252" s="16"/>
      <c r="B252" s="16"/>
      <c r="C252" s="17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8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1:39" ht="12.75">
      <c r="A253" s="16"/>
      <c r="B253" s="16"/>
      <c r="C253" s="17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8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1:39" ht="12.75">
      <c r="A254" s="16"/>
      <c r="B254" s="16"/>
      <c r="C254" s="17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8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1:39" ht="12.75">
      <c r="A255" s="16"/>
      <c r="B255" s="16"/>
      <c r="C255" s="17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8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1:39" ht="12.75">
      <c r="A256" s="16"/>
      <c r="B256" s="16"/>
      <c r="C256" s="17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8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1:39" ht="12.75">
      <c r="A257" s="16"/>
      <c r="B257" s="16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8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1:39" ht="12.75">
      <c r="A258" s="16"/>
      <c r="B258" s="16"/>
      <c r="C258" s="17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8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1:39" ht="12.75">
      <c r="A259" s="16"/>
      <c r="B259" s="16"/>
      <c r="C259" s="17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8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1:39" ht="12.75">
      <c r="A260" s="16"/>
      <c r="B260" s="16"/>
      <c r="C260" s="17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8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1:39" ht="12.75">
      <c r="A261" s="16"/>
      <c r="B261" s="16"/>
      <c r="C261" s="17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8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1:39" ht="12.75">
      <c r="A262" s="16"/>
      <c r="B262" s="16"/>
      <c r="C262" s="17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8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1:39" ht="12.75">
      <c r="A263" s="16"/>
      <c r="B263" s="16"/>
      <c r="C263" s="17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8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1:39" ht="12.75">
      <c r="A264" s="16"/>
      <c r="B264" s="16"/>
      <c r="C264" s="17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8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1:39" ht="12.75">
      <c r="A265" s="16"/>
      <c r="B265" s="16"/>
      <c r="C265" s="17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8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1:39" ht="12.75">
      <c r="A266" s="16"/>
      <c r="B266" s="16"/>
      <c r="C266" s="17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8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1:39" ht="12.75">
      <c r="A267" s="16"/>
      <c r="B267" s="16"/>
      <c r="C267" s="17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8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1:39" ht="12.75">
      <c r="A268" s="16"/>
      <c r="B268" s="16"/>
      <c r="C268" s="17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8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1:39" ht="12.75">
      <c r="A269" s="16"/>
      <c r="B269" s="16"/>
      <c r="C269" s="17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8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1:39" ht="12.75">
      <c r="A270" s="16"/>
      <c r="B270" s="16"/>
      <c r="C270" s="17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8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1:39" ht="12.75">
      <c r="A271" s="16"/>
      <c r="B271" s="16"/>
      <c r="C271" s="17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8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1:39" ht="12.75">
      <c r="A272" s="16"/>
      <c r="B272" s="16"/>
      <c r="C272" s="17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8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1:39" ht="12.75">
      <c r="A273" s="16"/>
      <c r="B273" s="16"/>
      <c r="C273" s="1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8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1:39" ht="12.75">
      <c r="A274" s="16"/>
      <c r="B274" s="16"/>
      <c r="C274" s="17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8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1:39" ht="12.75">
      <c r="A275" s="16"/>
      <c r="B275" s="16"/>
      <c r="C275" s="17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8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1:39" ht="12.75">
      <c r="A276" s="16"/>
      <c r="B276" s="16"/>
      <c r="C276" s="17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8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1:39" ht="12.75">
      <c r="A277" s="16"/>
      <c r="B277" s="16"/>
      <c r="C277" s="17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8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1:39" ht="12.75">
      <c r="A278" s="16"/>
      <c r="B278" s="16"/>
      <c r="C278" s="17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8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  <row r="279" spans="1:39" ht="12.75">
      <c r="A279" s="16"/>
      <c r="B279" s="16"/>
      <c r="C279" s="17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8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</row>
    <row r="280" spans="1:39" ht="12.75">
      <c r="A280" s="16"/>
      <c r="B280" s="16"/>
      <c r="C280" s="17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8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</row>
    <row r="281" spans="1:39" ht="12.75">
      <c r="A281" s="16"/>
      <c r="B281" s="16"/>
      <c r="C281" s="17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8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</row>
    <row r="282" spans="1:39" ht="12.75">
      <c r="A282" s="16"/>
      <c r="B282" s="16"/>
      <c r="C282" s="17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8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</row>
    <row r="283" spans="1:39" ht="12.75">
      <c r="A283" s="16"/>
      <c r="B283" s="16"/>
      <c r="C283" s="17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8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</row>
    <row r="284" spans="1:39" ht="12.75">
      <c r="A284" s="16"/>
      <c r="B284" s="16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8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</row>
    <row r="285" spans="1:39" ht="12.75">
      <c r="A285" s="16"/>
      <c r="B285" s="16"/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8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</row>
    <row r="286" spans="1:39" ht="12.75">
      <c r="A286" s="16"/>
      <c r="B286" s="16"/>
      <c r="C286" s="17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8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</row>
    <row r="287" spans="1:39" ht="12.75">
      <c r="A287" s="16"/>
      <c r="B287" s="16"/>
      <c r="C287" s="17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8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</row>
    <row r="288" spans="1:39" ht="12.75">
      <c r="A288" s="16"/>
      <c r="B288" s="16"/>
      <c r="C288" s="17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8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</row>
    <row r="289" spans="1:39" ht="12.75">
      <c r="A289" s="16"/>
      <c r="B289" s="16"/>
      <c r="C289" s="17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8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</row>
    <row r="290" spans="1:39" ht="12.75">
      <c r="A290" s="16"/>
      <c r="B290" s="16"/>
      <c r="C290" s="17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8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</row>
    <row r="291" spans="1:39" ht="12.75">
      <c r="A291" s="16"/>
      <c r="B291" s="16"/>
      <c r="C291" s="17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8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</row>
    <row r="292" spans="1:39" ht="12.75">
      <c r="A292" s="16"/>
      <c r="B292" s="16"/>
      <c r="C292" s="17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8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</row>
    <row r="293" spans="1:39" ht="12.75">
      <c r="A293" s="16"/>
      <c r="B293" s="16"/>
      <c r="C293" s="17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8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</row>
    <row r="294" spans="1:39" ht="12.75">
      <c r="A294" s="16"/>
      <c r="B294" s="16"/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8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</row>
    <row r="295" spans="1:39" ht="12.75">
      <c r="A295" s="16"/>
      <c r="B295" s="16"/>
      <c r="C295" s="17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8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</row>
    <row r="296" spans="1:39" ht="12.75">
      <c r="A296" s="16"/>
      <c r="B296" s="16"/>
      <c r="C296" s="17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8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</row>
    <row r="297" spans="1:39" ht="12.75">
      <c r="A297" s="16"/>
      <c r="B297" s="16"/>
      <c r="C297" s="17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8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</row>
    <row r="298" spans="1:39" ht="12.75">
      <c r="A298" s="16"/>
      <c r="B298" s="16"/>
      <c r="C298" s="17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8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</row>
    <row r="299" spans="1:39" ht="12.75">
      <c r="A299" s="16"/>
      <c r="B299" s="16"/>
      <c r="C299" s="17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8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</row>
    <row r="300" spans="1:39" ht="12.75">
      <c r="A300" s="16"/>
      <c r="B300" s="16"/>
      <c r="C300" s="17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8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</row>
    <row r="301" spans="1:39" ht="12.75">
      <c r="A301" s="16"/>
      <c r="B301" s="16"/>
      <c r="C301" s="17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8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  <row r="302" spans="1:39" ht="12.75">
      <c r="A302" s="16"/>
      <c r="B302" s="16"/>
      <c r="C302" s="17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8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</row>
    <row r="303" spans="1:39" ht="12.75">
      <c r="A303" s="16"/>
      <c r="B303" s="16"/>
      <c r="C303" s="17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8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1:39" ht="12.75">
      <c r="A304" s="16"/>
      <c r="B304" s="16"/>
      <c r="C304" s="17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8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</row>
    <row r="305" spans="1:39" ht="12.75">
      <c r="A305" s="16"/>
      <c r="B305" s="16"/>
      <c r="C305" s="17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8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</row>
    <row r="306" spans="1:39" ht="12.75">
      <c r="A306" s="16"/>
      <c r="B306" s="16"/>
      <c r="C306" s="17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8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</row>
    <row r="307" spans="1:39" ht="12.75">
      <c r="A307" s="16"/>
      <c r="B307" s="16"/>
      <c r="C307" s="17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8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</row>
    <row r="308" spans="1:39" ht="12.75">
      <c r="A308" s="16"/>
      <c r="B308" s="16"/>
      <c r="C308" s="17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8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</row>
    <row r="309" spans="1:39" ht="12.75">
      <c r="A309" s="16"/>
      <c r="B309" s="16"/>
      <c r="C309" s="17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8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</row>
    <row r="310" spans="1:39" ht="12.75">
      <c r="A310" s="16"/>
      <c r="B310" s="16"/>
      <c r="C310" s="17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8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</row>
    <row r="311" spans="1:39" ht="12.75">
      <c r="A311" s="16"/>
      <c r="B311" s="16"/>
      <c r="C311" s="17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8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</row>
    <row r="312" spans="1:39" ht="12.75">
      <c r="A312" s="16"/>
      <c r="B312" s="16"/>
      <c r="C312" s="17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8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</row>
    <row r="313" spans="1:39" ht="12.75">
      <c r="A313" s="16"/>
      <c r="B313" s="16"/>
      <c r="C313" s="17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8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</row>
    <row r="314" spans="1:39" ht="12.75">
      <c r="A314" s="16"/>
      <c r="B314" s="16"/>
      <c r="C314" s="17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8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</row>
    <row r="315" spans="1:39" ht="12.75">
      <c r="A315" s="16"/>
      <c r="B315" s="16"/>
      <c r="C315" s="17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8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</row>
    <row r="316" spans="1:39" ht="12.75">
      <c r="A316" s="16"/>
      <c r="B316" s="16"/>
      <c r="C316" s="17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8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</row>
    <row r="317" spans="1:39" ht="12.75">
      <c r="A317" s="16"/>
      <c r="B317" s="16"/>
      <c r="C317" s="17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8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</row>
    <row r="318" spans="1:39" ht="12.75">
      <c r="A318" s="16"/>
      <c r="B318" s="16"/>
      <c r="C318" s="17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8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</row>
    <row r="319" spans="1:39" ht="12.75">
      <c r="A319" s="16"/>
      <c r="B319" s="16"/>
      <c r="C319" s="17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8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</row>
    <row r="320" spans="1:39" ht="12.75">
      <c r="A320" s="16"/>
      <c r="B320" s="16"/>
      <c r="C320" s="17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8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</row>
    <row r="321" spans="1:39" ht="12.75">
      <c r="A321" s="16"/>
      <c r="B321" s="16"/>
      <c r="C321" s="17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8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</row>
    <row r="322" spans="1:39" ht="12.75">
      <c r="A322" s="16"/>
      <c r="B322" s="16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8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</row>
    <row r="323" spans="1:39" ht="12.75">
      <c r="A323" s="16"/>
      <c r="B323" s="16"/>
      <c r="C323" s="17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8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</row>
    <row r="324" spans="1:39" ht="12.75">
      <c r="A324" s="16"/>
      <c r="B324" s="16"/>
      <c r="C324" s="17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8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</row>
    <row r="325" spans="1:39" ht="12.75">
      <c r="A325" s="16"/>
      <c r="B325" s="16"/>
      <c r="C325" s="17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8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</row>
    <row r="326" spans="1:39" ht="12.75">
      <c r="A326" s="16"/>
      <c r="B326" s="16"/>
      <c r="C326" s="17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8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</row>
    <row r="327" spans="1:39" ht="12.75">
      <c r="A327" s="16"/>
      <c r="B327" s="16"/>
      <c r="C327" s="17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8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</row>
    <row r="328" spans="1:39" ht="12.75">
      <c r="A328" s="16"/>
      <c r="B328" s="16"/>
      <c r="C328" s="17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8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</row>
    <row r="329" spans="1:39" ht="12.75">
      <c r="A329" s="16"/>
      <c r="B329" s="16"/>
      <c r="C329" s="17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8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</row>
    <row r="330" spans="1:39" ht="12.75">
      <c r="A330" s="16"/>
      <c r="B330" s="16"/>
      <c r="C330" s="17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8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</row>
    <row r="331" spans="1:39" ht="12.75">
      <c r="A331" s="16"/>
      <c r="B331" s="16"/>
      <c r="C331" s="17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8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</row>
    <row r="332" spans="1:39" ht="12.75">
      <c r="A332" s="16"/>
      <c r="B332" s="16"/>
      <c r="C332" s="17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8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</row>
    <row r="333" spans="1:39" ht="12.75">
      <c r="A333" s="16"/>
      <c r="B333" s="16"/>
      <c r="C333" s="17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8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</row>
    <row r="334" spans="1:39" ht="12.75">
      <c r="A334" s="16"/>
      <c r="B334" s="16"/>
      <c r="C334" s="17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8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</row>
    <row r="335" spans="1:39" ht="12.75">
      <c r="A335" s="16"/>
      <c r="B335" s="16"/>
      <c r="C335" s="17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8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</row>
    <row r="336" spans="1:39" ht="12.75">
      <c r="A336" s="16"/>
      <c r="B336" s="16"/>
      <c r="C336" s="17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8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</row>
    <row r="337" spans="1:39" ht="12.75">
      <c r="A337" s="16"/>
      <c r="B337" s="16"/>
      <c r="C337" s="17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8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</row>
    <row r="338" spans="1:39" ht="12.75">
      <c r="A338" s="16"/>
      <c r="B338" s="16"/>
      <c r="C338" s="17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8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</row>
    <row r="339" spans="1:39" ht="12.75">
      <c r="A339" s="16"/>
      <c r="B339" s="16"/>
      <c r="C339" s="17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8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</row>
    <row r="340" spans="1:39" ht="12.75">
      <c r="A340" s="16"/>
      <c r="B340" s="16"/>
      <c r="C340" s="17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8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</row>
    <row r="341" spans="1:39" ht="12.75">
      <c r="A341" s="16"/>
      <c r="B341" s="16"/>
      <c r="C341" s="17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8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</row>
    <row r="342" spans="1:39" ht="12.75">
      <c r="A342" s="16"/>
      <c r="B342" s="16"/>
      <c r="C342" s="17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8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</row>
    <row r="343" spans="1:39" ht="12.75">
      <c r="A343" s="16"/>
      <c r="B343" s="16"/>
      <c r="C343" s="17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8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</row>
    <row r="344" spans="1:39" ht="12.75">
      <c r="A344" s="16"/>
      <c r="B344" s="16"/>
      <c r="C344" s="17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8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</row>
    <row r="345" spans="1:39" ht="12.75">
      <c r="A345" s="16"/>
      <c r="B345" s="16"/>
      <c r="C345" s="17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8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</row>
    <row r="346" spans="1:39" ht="12.75">
      <c r="A346" s="16"/>
      <c r="B346" s="16"/>
      <c r="C346" s="17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8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</row>
    <row r="347" spans="1:39" ht="12.75">
      <c r="A347" s="16"/>
      <c r="B347" s="16"/>
      <c r="C347" s="17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8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</row>
    <row r="348" spans="1:39" ht="12.75">
      <c r="A348" s="16"/>
      <c r="B348" s="16"/>
      <c r="C348" s="17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8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</row>
    <row r="349" spans="1:39" ht="12.75">
      <c r="A349" s="16"/>
      <c r="B349" s="16"/>
      <c r="C349" s="17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8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</row>
    <row r="350" spans="1:39" ht="12.75">
      <c r="A350" s="16"/>
      <c r="B350" s="16"/>
      <c r="C350" s="17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8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</row>
    <row r="351" spans="1:39" ht="12.75">
      <c r="A351" s="16"/>
      <c r="B351" s="16"/>
      <c r="C351" s="17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8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</row>
    <row r="352" spans="1:39" ht="12.75">
      <c r="A352" s="16"/>
      <c r="B352" s="16"/>
      <c r="C352" s="17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8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</row>
    <row r="353" spans="1:39" ht="12.75">
      <c r="A353" s="16"/>
      <c r="B353" s="16"/>
      <c r="C353" s="17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8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</row>
    <row r="354" spans="1:39" ht="12.75">
      <c r="A354" s="16"/>
      <c r="B354" s="16"/>
      <c r="C354" s="17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8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</row>
    <row r="355" spans="1:39" ht="12.75">
      <c r="A355" s="16"/>
      <c r="B355" s="16"/>
      <c r="C355" s="17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8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</row>
    <row r="356" spans="1:39" ht="12.75">
      <c r="A356" s="16"/>
      <c r="B356" s="16"/>
      <c r="C356" s="17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8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</row>
    <row r="357" spans="1:39" ht="12.75">
      <c r="A357" s="16"/>
      <c r="B357" s="16"/>
      <c r="C357" s="17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8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</row>
    <row r="358" spans="1:39" ht="12.75">
      <c r="A358" s="16"/>
      <c r="B358" s="16"/>
      <c r="C358" s="17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8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</row>
    <row r="359" spans="1:39" ht="12.75">
      <c r="A359" s="16"/>
      <c r="B359" s="16"/>
      <c r="C359" s="17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8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</row>
    <row r="360" spans="1:39" ht="12.75">
      <c r="A360" s="16"/>
      <c r="B360" s="16"/>
      <c r="C360" s="17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8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</row>
    <row r="361" spans="1:39" ht="12.75">
      <c r="A361" s="16"/>
      <c r="B361" s="16"/>
      <c r="C361" s="17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8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</row>
    <row r="362" spans="1:39" ht="12.75">
      <c r="A362" s="16"/>
      <c r="B362" s="16"/>
      <c r="C362" s="17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8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</row>
    <row r="363" spans="1:39" ht="12.75">
      <c r="A363" s="16"/>
      <c r="B363" s="16"/>
      <c r="C363" s="17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8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</row>
    <row r="364" spans="1:39" ht="12.75">
      <c r="A364" s="16"/>
      <c r="B364" s="16"/>
      <c r="C364" s="17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8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</row>
    <row r="365" spans="1:39" ht="12.75">
      <c r="A365" s="16"/>
      <c r="B365" s="16"/>
      <c r="C365" s="17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8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</row>
    <row r="366" spans="1:39" ht="12.75">
      <c r="A366" s="16"/>
      <c r="B366" s="16"/>
      <c r="C366" s="17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8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</row>
    <row r="367" spans="1:39" ht="12.75">
      <c r="A367" s="16"/>
      <c r="B367" s="16"/>
      <c r="C367" s="17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8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</row>
    <row r="368" spans="1:39" ht="12.75">
      <c r="A368" s="16"/>
      <c r="B368" s="16"/>
      <c r="C368" s="17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8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</row>
    <row r="369" spans="1:39" ht="12.75">
      <c r="A369" s="16"/>
      <c r="B369" s="16"/>
      <c r="C369" s="17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8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</row>
    <row r="370" spans="1:39" ht="12.75">
      <c r="A370" s="16"/>
      <c r="B370" s="16"/>
      <c r="C370" s="17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8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</row>
    <row r="371" spans="1:39" ht="12.75">
      <c r="A371" s="16"/>
      <c r="B371" s="16"/>
      <c r="C371" s="17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8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</row>
    <row r="372" spans="1:39" ht="12.75">
      <c r="A372" s="16"/>
      <c r="B372" s="16"/>
      <c r="C372" s="17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8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</row>
    <row r="373" spans="1:39" ht="12.75">
      <c r="A373" s="16"/>
      <c r="B373" s="16"/>
      <c r="C373" s="17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8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</row>
    <row r="374" spans="1:39" ht="12.75">
      <c r="A374" s="16"/>
      <c r="B374" s="16"/>
      <c r="C374" s="17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8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</row>
    <row r="375" spans="1:39" ht="12.75">
      <c r="A375" s="16"/>
      <c r="B375" s="16"/>
      <c r="C375" s="17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8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</row>
    <row r="376" spans="1:39" ht="12.75">
      <c r="A376" s="16"/>
      <c r="B376" s="16"/>
      <c r="C376" s="17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8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</row>
    <row r="377" spans="1:39" ht="12.75">
      <c r="A377" s="16"/>
      <c r="B377" s="16"/>
      <c r="C377" s="17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8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</row>
    <row r="378" spans="1:39" ht="12.75">
      <c r="A378" s="16"/>
      <c r="B378" s="16"/>
      <c r="C378" s="17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8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</row>
    <row r="379" spans="1:39" ht="12.75">
      <c r="A379" s="16"/>
      <c r="B379" s="16"/>
      <c r="C379" s="17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8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</row>
    <row r="380" spans="1:39" ht="12.75">
      <c r="A380" s="16"/>
      <c r="B380" s="16"/>
      <c r="C380" s="17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8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</row>
    <row r="381" spans="1:39" ht="12.75">
      <c r="A381" s="16"/>
      <c r="B381" s="16"/>
      <c r="C381" s="17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8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</row>
    <row r="382" spans="1:39" ht="12.75">
      <c r="A382" s="16"/>
      <c r="B382" s="16"/>
      <c r="C382" s="17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8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</row>
    <row r="383" spans="1:39" ht="12.75">
      <c r="A383" s="16"/>
      <c r="B383" s="16"/>
      <c r="C383" s="17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8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</row>
    <row r="384" spans="1:39" ht="12.75">
      <c r="A384" s="16"/>
      <c r="B384" s="16"/>
      <c r="C384" s="17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8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</row>
    <row r="385" spans="1:39" ht="12.75">
      <c r="A385" s="16"/>
      <c r="B385" s="16"/>
      <c r="C385" s="17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8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</row>
    <row r="386" spans="1:39" ht="12.75">
      <c r="A386" s="16"/>
      <c r="B386" s="16"/>
      <c r="C386" s="17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8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</row>
    <row r="387" spans="1:39" ht="12.75">
      <c r="A387" s="16"/>
      <c r="B387" s="16"/>
      <c r="C387" s="17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8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</row>
    <row r="388" spans="1:39" ht="12.75">
      <c r="A388" s="16"/>
      <c r="B388" s="16"/>
      <c r="C388" s="17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8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</row>
    <row r="389" spans="1:39" ht="12.75">
      <c r="A389" s="16"/>
      <c r="B389" s="16"/>
      <c r="C389" s="17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8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</row>
    <row r="390" spans="1:39" ht="12.75">
      <c r="A390" s="16"/>
      <c r="B390" s="16"/>
      <c r="C390" s="17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8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</row>
    <row r="391" spans="1:39" ht="12.75">
      <c r="A391" s="16"/>
      <c r="B391" s="16"/>
      <c r="C391" s="17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8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</row>
    <row r="392" spans="1:39" ht="12.75">
      <c r="A392" s="16"/>
      <c r="B392" s="16"/>
      <c r="C392" s="17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8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</row>
    <row r="393" spans="1:39" ht="12.75">
      <c r="A393" s="16"/>
      <c r="B393" s="16"/>
      <c r="C393" s="17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8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</row>
    <row r="394" spans="1:39" ht="12.75">
      <c r="A394" s="16"/>
      <c r="B394" s="16"/>
      <c r="C394" s="17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8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</row>
    <row r="395" spans="1:39" ht="12.75">
      <c r="A395" s="16"/>
      <c r="B395" s="16"/>
      <c r="C395" s="17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8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</row>
    <row r="396" spans="1:39" ht="12.75">
      <c r="A396" s="16"/>
      <c r="B396" s="16"/>
      <c r="C396" s="17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8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</row>
    <row r="397" spans="1:39" ht="12.75">
      <c r="A397" s="16"/>
      <c r="B397" s="16"/>
      <c r="C397" s="17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8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</row>
    <row r="398" spans="1:39" ht="12.75">
      <c r="A398" s="16"/>
      <c r="B398" s="16"/>
      <c r="C398" s="17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8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</row>
    <row r="399" spans="1:39" ht="12.75">
      <c r="A399" s="16"/>
      <c r="B399" s="16"/>
      <c r="C399" s="17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8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</row>
    <row r="400" spans="1:39" ht="12.75">
      <c r="A400" s="16"/>
      <c r="B400" s="16"/>
      <c r="C400" s="17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8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</row>
    <row r="401" spans="1:39" ht="12.75">
      <c r="A401" s="16"/>
      <c r="B401" s="16"/>
      <c r="C401" s="17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8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</row>
    <row r="402" spans="1:39" ht="12.75">
      <c r="A402" s="16"/>
      <c r="B402" s="16"/>
      <c r="C402" s="17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8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</row>
    <row r="403" spans="1:39" ht="12.75">
      <c r="A403" s="16"/>
      <c r="B403" s="16"/>
      <c r="C403" s="17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8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</row>
    <row r="404" spans="1:39" ht="12.75">
      <c r="A404" s="16"/>
      <c r="B404" s="16"/>
      <c r="C404" s="17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8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</row>
    <row r="405" spans="1:39" ht="12.75">
      <c r="A405" s="16"/>
      <c r="B405" s="16"/>
      <c r="C405" s="17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8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</row>
    <row r="406" spans="1:39" ht="12.75">
      <c r="A406" s="16"/>
      <c r="B406" s="16"/>
      <c r="C406" s="17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8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</row>
    <row r="407" spans="1:39" ht="12.75">
      <c r="A407" s="16"/>
      <c r="B407" s="16"/>
      <c r="C407" s="17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8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</row>
    <row r="408" spans="1:39" ht="12.75">
      <c r="A408" s="16"/>
      <c r="B408" s="16"/>
      <c r="C408" s="17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8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</row>
    <row r="409" spans="1:39" ht="12.75">
      <c r="A409" s="16"/>
      <c r="B409" s="16"/>
      <c r="C409" s="17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8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</row>
    <row r="410" spans="1:39" ht="12.75">
      <c r="A410" s="16"/>
      <c r="B410" s="16"/>
      <c r="C410" s="17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8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</row>
    <row r="411" spans="1:39" ht="12.75">
      <c r="A411" s="16"/>
      <c r="B411" s="16"/>
      <c r="C411" s="17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8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</row>
    <row r="412" spans="1:39" ht="12.75">
      <c r="A412" s="16"/>
      <c r="B412" s="16"/>
      <c r="C412" s="17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8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</row>
    <row r="413" spans="1:39" ht="12.75">
      <c r="A413" s="16"/>
      <c r="B413" s="16"/>
      <c r="C413" s="17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8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</row>
    <row r="414" spans="1:39" ht="12.75">
      <c r="A414" s="16"/>
      <c r="B414" s="16"/>
      <c r="C414" s="17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8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</row>
    <row r="415" spans="1:39" ht="12.75">
      <c r="A415" s="16"/>
      <c r="B415" s="16"/>
      <c r="C415" s="17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8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</row>
    <row r="416" spans="1:39" ht="12.75">
      <c r="A416" s="16"/>
      <c r="B416" s="16"/>
      <c r="C416" s="17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8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</row>
    <row r="417" spans="1:39" ht="12.75">
      <c r="A417" s="16"/>
      <c r="B417" s="16"/>
      <c r="C417" s="17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8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</row>
    <row r="418" spans="1:39" ht="12.75">
      <c r="A418" s="16"/>
      <c r="B418" s="16"/>
      <c r="C418" s="17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8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</row>
    <row r="419" spans="1:39" ht="12.75">
      <c r="A419" s="16"/>
      <c r="B419" s="16"/>
      <c r="C419" s="17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8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</row>
    <row r="420" spans="1:39" ht="12.75">
      <c r="A420" s="16"/>
      <c r="B420" s="16"/>
      <c r="C420" s="17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8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</row>
    <row r="421" spans="1:39" ht="12.75">
      <c r="A421" s="16"/>
      <c r="B421" s="16"/>
      <c r="C421" s="17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8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</row>
    <row r="422" spans="1:39" ht="12.75">
      <c r="A422" s="16"/>
      <c r="B422" s="16"/>
      <c r="C422" s="17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8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</row>
    <row r="423" spans="1:39" ht="12.75">
      <c r="A423" s="16"/>
      <c r="B423" s="16"/>
      <c r="C423" s="17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8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</row>
    <row r="424" spans="1:39" ht="12.75">
      <c r="A424" s="16"/>
      <c r="B424" s="16"/>
      <c r="C424" s="17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8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</row>
    <row r="425" spans="1:39" ht="12.75">
      <c r="A425" s="16"/>
      <c r="B425" s="16"/>
      <c r="C425" s="17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8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</row>
    <row r="426" spans="1:39" ht="12.75">
      <c r="A426" s="16"/>
      <c r="B426" s="16"/>
      <c r="C426" s="17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8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</row>
    <row r="427" spans="1:39" ht="12.75">
      <c r="A427" s="16"/>
      <c r="B427" s="16"/>
      <c r="C427" s="17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8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</row>
    <row r="428" spans="1:39" ht="12.75">
      <c r="A428" s="16"/>
      <c r="B428" s="16"/>
      <c r="C428" s="17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8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</row>
    <row r="429" spans="1:39" ht="12.75">
      <c r="A429" s="16"/>
      <c r="B429" s="16"/>
      <c r="C429" s="17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8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</row>
    <row r="430" spans="1:39" ht="12.75">
      <c r="A430" s="16"/>
      <c r="B430" s="16"/>
      <c r="C430" s="17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8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</row>
    <row r="431" spans="1:39" ht="12.75">
      <c r="A431" s="16"/>
      <c r="B431" s="16"/>
      <c r="C431" s="17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8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</row>
    <row r="432" spans="1:39" ht="12.75">
      <c r="A432" s="16"/>
      <c r="B432" s="16"/>
      <c r="C432" s="17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8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</row>
    <row r="433" spans="1:39" ht="12.75">
      <c r="A433" s="16"/>
      <c r="B433" s="16"/>
      <c r="C433" s="17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8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</row>
    <row r="434" spans="1:39" ht="12.75">
      <c r="A434" s="16"/>
      <c r="B434" s="16"/>
      <c r="C434" s="17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8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</row>
    <row r="435" spans="1:39" ht="12.75">
      <c r="A435" s="16"/>
      <c r="B435" s="16"/>
      <c r="C435" s="17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8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</row>
    <row r="436" spans="1:39" ht="12.75">
      <c r="A436" s="16"/>
      <c r="B436" s="16"/>
      <c r="C436" s="17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8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</row>
    <row r="437" spans="1:39" ht="12.75">
      <c r="A437" s="16"/>
      <c r="B437" s="16"/>
      <c r="C437" s="17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8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</row>
    <row r="438" spans="1:39" ht="12.75">
      <c r="A438" s="16"/>
      <c r="B438" s="16"/>
      <c r="C438" s="17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8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</row>
    <row r="439" spans="1:39" ht="12.75">
      <c r="A439" s="16"/>
      <c r="B439" s="16"/>
      <c r="C439" s="17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8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</row>
    <row r="440" spans="1:39" ht="12.75">
      <c r="A440" s="16"/>
      <c r="B440" s="16"/>
      <c r="C440" s="17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8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</row>
    <row r="441" spans="1:39" ht="12.75">
      <c r="A441" s="16"/>
      <c r="B441" s="16"/>
      <c r="C441" s="17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8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</row>
    <row r="442" spans="1:39" ht="12.75">
      <c r="A442" s="16"/>
      <c r="B442" s="16"/>
      <c r="C442" s="17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8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</row>
    <row r="443" spans="1:39" ht="12.75">
      <c r="A443" s="16"/>
      <c r="B443" s="16"/>
      <c r="C443" s="17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8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</row>
    <row r="444" spans="1:39" ht="12.75">
      <c r="A444" s="16"/>
      <c r="B444" s="16"/>
      <c r="C444" s="17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8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</row>
    <row r="445" spans="1:39" ht="12.75">
      <c r="A445" s="16"/>
      <c r="B445" s="16"/>
      <c r="C445" s="17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8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</row>
    <row r="446" spans="1:39" ht="12.75">
      <c r="A446" s="16"/>
      <c r="B446" s="16"/>
      <c r="C446" s="17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8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</row>
    <row r="447" spans="1:39" ht="12.75">
      <c r="A447" s="16"/>
      <c r="B447" s="16"/>
      <c r="C447" s="17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8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</row>
    <row r="448" spans="1:39" ht="12.75">
      <c r="A448" s="16"/>
      <c r="B448" s="16"/>
      <c r="C448" s="17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8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</row>
    <row r="449" spans="1:39" ht="12.75">
      <c r="A449" s="16"/>
      <c r="B449" s="16"/>
      <c r="C449" s="17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8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</row>
    <row r="450" spans="1:39" ht="12.75">
      <c r="A450" s="16"/>
      <c r="B450" s="16"/>
      <c r="C450" s="17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8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</row>
    <row r="451" spans="1:39" ht="12.75">
      <c r="A451" s="16"/>
      <c r="B451" s="16"/>
      <c r="C451" s="17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8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</row>
    <row r="452" spans="1:39" ht="12.75">
      <c r="A452" s="16"/>
      <c r="B452" s="16"/>
      <c r="C452" s="17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8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</row>
    <row r="453" spans="1:39" ht="12.75">
      <c r="A453" s="16"/>
      <c r="B453" s="16"/>
      <c r="C453" s="17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8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</row>
    <row r="454" spans="1:39" ht="12.75">
      <c r="A454" s="16"/>
      <c r="B454" s="16"/>
      <c r="C454" s="17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8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</row>
    <row r="455" spans="1:39" ht="12.75">
      <c r="A455" s="16"/>
      <c r="B455" s="16"/>
      <c r="C455" s="17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8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</row>
    <row r="456" spans="1:39" ht="12.75">
      <c r="A456" s="16"/>
      <c r="B456" s="16"/>
      <c r="C456" s="17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8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</row>
    <row r="457" spans="1:39" ht="12.75">
      <c r="A457" s="16"/>
      <c r="B457" s="16"/>
      <c r="C457" s="17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8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</row>
    <row r="458" spans="1:39" ht="12.75">
      <c r="A458" s="16"/>
      <c r="B458" s="16"/>
      <c r="C458" s="17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8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</row>
    <row r="459" spans="1:39" ht="12.75">
      <c r="A459" s="16"/>
      <c r="B459" s="16"/>
      <c r="C459" s="17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8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</row>
    <row r="460" spans="1:39" ht="12.75">
      <c r="A460" s="16"/>
      <c r="B460" s="16"/>
      <c r="C460" s="17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8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</row>
    <row r="461" spans="1:39" ht="12.75">
      <c r="A461" s="16"/>
      <c r="B461" s="16"/>
      <c r="C461" s="17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8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</row>
    <row r="462" spans="1:39" ht="12.75">
      <c r="A462" s="16"/>
      <c r="B462" s="16"/>
      <c r="C462" s="17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8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</row>
    <row r="463" spans="1:39" ht="12.75">
      <c r="A463" s="16"/>
      <c r="B463" s="16"/>
      <c r="C463" s="17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8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</row>
    <row r="464" spans="1:39" ht="12.75">
      <c r="A464" s="16"/>
      <c r="B464" s="16"/>
      <c r="C464" s="17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8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</row>
    <row r="465" spans="1:39" ht="12.75">
      <c r="A465" s="16"/>
      <c r="B465" s="16"/>
      <c r="C465" s="17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8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</row>
    <row r="466" spans="1:39" ht="12.75">
      <c r="A466" s="16"/>
      <c r="B466" s="16"/>
      <c r="C466" s="17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8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</row>
    <row r="467" spans="1:39" ht="12.75">
      <c r="A467" s="16"/>
      <c r="B467" s="16"/>
      <c r="C467" s="17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8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</row>
    <row r="468" spans="1:39" ht="12.75">
      <c r="A468" s="16"/>
      <c r="B468" s="16"/>
      <c r="C468" s="17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8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</row>
    <row r="469" spans="1:39" ht="12.75">
      <c r="A469" s="16"/>
      <c r="B469" s="16"/>
      <c r="C469" s="17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8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</row>
    <row r="470" spans="1:39" ht="12.75">
      <c r="A470" s="16"/>
      <c r="B470" s="16"/>
      <c r="C470" s="17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8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</row>
    <row r="471" spans="1:39" ht="12.75">
      <c r="A471" s="16"/>
      <c r="B471" s="16"/>
      <c r="C471" s="17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8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</row>
    <row r="472" spans="1:39" ht="12.75">
      <c r="A472" s="16"/>
      <c r="B472" s="16"/>
      <c r="C472" s="17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8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</row>
    <row r="473" spans="1:39" ht="12.75">
      <c r="A473" s="16"/>
      <c r="B473" s="16"/>
      <c r="C473" s="17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8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</row>
    <row r="474" spans="1:39" ht="12.75">
      <c r="A474" s="16"/>
      <c r="B474" s="16"/>
      <c r="C474" s="17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8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</row>
    <row r="475" spans="1:39" ht="12.75">
      <c r="A475" s="16"/>
      <c r="B475" s="16"/>
      <c r="C475" s="17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8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</row>
    <row r="476" spans="1:39" ht="12.75">
      <c r="A476" s="16"/>
      <c r="B476" s="16"/>
      <c r="C476" s="17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8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</row>
    <row r="477" spans="1:39" ht="12.75">
      <c r="A477" s="16"/>
      <c r="B477" s="16"/>
      <c r="C477" s="17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8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</row>
    <row r="478" spans="1:39" ht="12.75">
      <c r="A478" s="16"/>
      <c r="B478" s="16"/>
      <c r="C478" s="17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8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</row>
    <row r="479" spans="1:39" ht="12.75">
      <c r="A479" s="16"/>
      <c r="B479" s="16"/>
      <c r="C479" s="17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8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</row>
    <row r="480" spans="1:39" ht="12.75">
      <c r="A480" s="16"/>
      <c r="B480" s="16"/>
      <c r="C480" s="17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8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</row>
    <row r="481" spans="1:39" ht="12.75">
      <c r="A481" s="16"/>
      <c r="B481" s="16"/>
      <c r="C481" s="17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8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</row>
    <row r="482" spans="1:39" ht="12.75">
      <c r="A482" s="16"/>
      <c r="B482" s="16"/>
      <c r="C482" s="17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8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</row>
    <row r="483" spans="1:39" ht="12.75">
      <c r="A483" s="16"/>
      <c r="B483" s="16"/>
      <c r="C483" s="17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8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</row>
    <row r="484" spans="1:39" ht="12.75">
      <c r="A484" s="16"/>
      <c r="B484" s="16"/>
      <c r="C484" s="17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8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</row>
    <row r="485" spans="1:39" ht="12.75">
      <c r="A485" s="16"/>
      <c r="B485" s="16"/>
      <c r="C485" s="17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8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</row>
    <row r="486" spans="1:39" ht="12.75">
      <c r="A486" s="16"/>
      <c r="B486" s="16"/>
      <c r="C486" s="17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8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</row>
    <row r="487" spans="1:39" ht="12.75">
      <c r="A487" s="16"/>
      <c r="B487" s="16"/>
      <c r="C487" s="17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8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</row>
    <row r="488" spans="1:39" ht="12.75">
      <c r="A488" s="16"/>
      <c r="B488" s="16"/>
      <c r="C488" s="17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8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</row>
    <row r="489" spans="1:39" ht="12.75">
      <c r="A489" s="16"/>
      <c r="B489" s="16"/>
      <c r="C489" s="17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8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</row>
    <row r="490" spans="1:39" ht="12.75">
      <c r="A490" s="16"/>
      <c r="B490" s="16"/>
      <c r="C490" s="17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8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</row>
    <row r="491" spans="1:39" ht="12.75">
      <c r="A491" s="16"/>
      <c r="B491" s="16"/>
      <c r="C491" s="17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8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</row>
    <row r="492" spans="1:39" ht="12.75">
      <c r="A492" s="16"/>
      <c r="B492" s="16"/>
      <c r="C492" s="17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8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</row>
    <row r="493" spans="1:39" ht="12.75">
      <c r="A493" s="16"/>
      <c r="B493" s="16"/>
      <c r="C493" s="17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8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</row>
    <row r="494" spans="1:39" ht="12.75">
      <c r="A494" s="16"/>
      <c r="B494" s="16"/>
      <c r="C494" s="17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8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</row>
    <row r="495" spans="1:39" ht="12.75">
      <c r="A495" s="16"/>
      <c r="B495" s="16"/>
      <c r="C495" s="17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8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</row>
    <row r="496" spans="1:39" ht="12.75">
      <c r="A496" s="16"/>
      <c r="B496" s="16"/>
      <c r="C496" s="17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8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</row>
    <row r="497" spans="1:39" ht="12.75">
      <c r="A497" s="16"/>
      <c r="B497" s="16"/>
      <c r="C497" s="17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8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</row>
    <row r="498" spans="1:39" ht="12.75">
      <c r="A498" s="16"/>
      <c r="B498" s="16"/>
      <c r="C498" s="17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8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</row>
    <row r="499" spans="1:39" ht="12.75">
      <c r="A499" s="16"/>
      <c r="B499" s="16"/>
      <c r="C499" s="17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8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</row>
    <row r="500" spans="1:39" ht="12.75">
      <c r="A500" s="16"/>
      <c r="B500" s="16"/>
      <c r="C500" s="17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8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</row>
    <row r="501" spans="1:39" ht="12.75">
      <c r="A501" s="16"/>
      <c r="B501" s="16"/>
      <c r="C501" s="17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8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</row>
    <row r="502" spans="1:39" ht="12.75">
      <c r="A502" s="16"/>
      <c r="B502" s="16"/>
      <c r="C502" s="17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8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</row>
    <row r="503" spans="1:39" ht="12.75">
      <c r="A503" s="16"/>
      <c r="B503" s="16"/>
      <c r="C503" s="17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8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</row>
    <row r="504" spans="1:39" ht="12.75">
      <c r="A504" s="16"/>
      <c r="B504" s="16"/>
      <c r="C504" s="17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8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</row>
    <row r="505" spans="1:39" ht="12.75">
      <c r="A505" s="16"/>
      <c r="B505" s="16"/>
      <c r="C505" s="17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8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</row>
    <row r="506" spans="1:39" ht="12.75">
      <c r="A506" s="16"/>
      <c r="B506" s="16"/>
      <c r="C506" s="17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8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</row>
    <row r="507" spans="1:39" ht="12.75">
      <c r="A507" s="16"/>
      <c r="B507" s="16"/>
      <c r="C507" s="17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8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</row>
    <row r="508" spans="1:39" ht="12.75">
      <c r="A508" s="16"/>
      <c r="B508" s="16"/>
      <c r="C508" s="17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8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</row>
    <row r="509" spans="1:39" ht="12.75">
      <c r="A509" s="16"/>
      <c r="B509" s="16"/>
      <c r="C509" s="17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8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</row>
    <row r="510" spans="1:39" ht="12.75">
      <c r="A510" s="16"/>
      <c r="B510" s="16"/>
      <c r="C510" s="17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8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</row>
    <row r="511" spans="1:39" ht="12.75">
      <c r="A511" s="16"/>
      <c r="B511" s="16"/>
      <c r="C511" s="17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8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</row>
    <row r="512" spans="1:39" ht="12.75">
      <c r="A512" s="16"/>
      <c r="B512" s="16"/>
      <c r="C512" s="17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8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</row>
    <row r="513" spans="1:39" ht="12.75">
      <c r="A513" s="16"/>
      <c r="B513" s="16"/>
      <c r="C513" s="17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8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</row>
    <row r="514" spans="1:39" ht="12.75">
      <c r="A514" s="16"/>
      <c r="B514" s="16"/>
      <c r="C514" s="17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8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</row>
    <row r="515" spans="1:39" ht="12.75">
      <c r="A515" s="16"/>
      <c r="B515" s="16"/>
      <c r="C515" s="17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8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</row>
    <row r="516" spans="1:39" ht="12.75">
      <c r="A516" s="16"/>
      <c r="B516" s="16"/>
      <c r="C516" s="17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8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</row>
    <row r="517" spans="1:39" ht="12.75">
      <c r="A517" s="16"/>
      <c r="B517" s="16"/>
      <c r="C517" s="17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8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</row>
    <row r="518" spans="1:39" ht="12.75">
      <c r="A518" s="16"/>
      <c r="B518" s="16"/>
      <c r="C518" s="17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8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</row>
    <row r="519" spans="1:39" ht="12.75">
      <c r="A519" s="16"/>
      <c r="B519" s="16"/>
      <c r="C519" s="17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8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</row>
    <row r="520" spans="1:39" ht="12.75">
      <c r="A520" s="16"/>
      <c r="B520" s="16"/>
      <c r="C520" s="17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8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</row>
    <row r="521" spans="1:39" ht="12.75">
      <c r="A521" s="16"/>
      <c r="B521" s="16"/>
      <c r="C521" s="17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8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</row>
    <row r="522" spans="1:39" ht="12.75">
      <c r="A522" s="16"/>
      <c r="B522" s="16"/>
      <c r="C522" s="17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8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</row>
    <row r="523" spans="1:39" ht="12.75">
      <c r="A523" s="16"/>
      <c r="B523" s="16"/>
      <c r="C523" s="17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8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</row>
    <row r="524" spans="1:39" ht="12.75">
      <c r="A524" s="16"/>
      <c r="B524" s="16"/>
      <c r="C524" s="17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8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</row>
    <row r="525" spans="1:39" ht="12.75">
      <c r="A525" s="16"/>
      <c r="B525" s="16"/>
      <c r="C525" s="17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8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</row>
    <row r="526" spans="1:39" ht="12.75">
      <c r="A526" s="16"/>
      <c r="B526" s="16"/>
      <c r="C526" s="17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8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</row>
    <row r="527" spans="1:39" ht="12.75">
      <c r="A527" s="16"/>
      <c r="B527" s="16"/>
      <c r="C527" s="17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8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</row>
    <row r="528" spans="1:39" ht="12.75">
      <c r="A528" s="16"/>
      <c r="B528" s="16"/>
      <c r="C528" s="17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8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</row>
    <row r="529" spans="1:39" ht="12.75">
      <c r="A529" s="16"/>
      <c r="B529" s="16"/>
      <c r="C529" s="17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8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</row>
    <row r="530" spans="1:39" ht="12.75">
      <c r="A530" s="16"/>
      <c r="B530" s="16"/>
      <c r="C530" s="17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8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</row>
    <row r="531" spans="1:39" ht="12.75">
      <c r="A531" s="16"/>
      <c r="B531" s="16"/>
      <c r="C531" s="17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8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</row>
    <row r="532" spans="1:39" ht="12.75">
      <c r="A532" s="16"/>
      <c r="B532" s="16"/>
      <c r="C532" s="17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8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</row>
    <row r="533" spans="1:39" ht="12.75">
      <c r="A533" s="16"/>
      <c r="B533" s="16"/>
      <c r="C533" s="17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8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</row>
    <row r="534" spans="1:39" ht="12.75">
      <c r="A534" s="16"/>
      <c r="B534" s="16"/>
      <c r="C534" s="17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8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</row>
    <row r="535" spans="1:39" ht="12.75">
      <c r="A535" s="16"/>
      <c r="B535" s="16"/>
      <c r="C535" s="17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8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</row>
    <row r="536" spans="1:39" ht="12.75">
      <c r="A536" s="16"/>
      <c r="B536" s="16"/>
      <c r="C536" s="17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8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</row>
    <row r="537" spans="1:39" ht="12.75">
      <c r="A537" s="16"/>
      <c r="B537" s="16"/>
      <c r="C537" s="17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8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</row>
    <row r="538" spans="1:39" ht="12.75">
      <c r="A538" s="16"/>
      <c r="B538" s="16"/>
      <c r="C538" s="17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8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</row>
    <row r="539" spans="1:39" ht="12.75">
      <c r="A539" s="16"/>
      <c r="B539" s="16"/>
      <c r="C539" s="17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8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</row>
    <row r="540" spans="1:39" ht="12.75">
      <c r="A540" s="16"/>
      <c r="B540" s="16"/>
      <c r="C540" s="17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8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</row>
    <row r="541" spans="1:39" ht="12.75">
      <c r="A541" s="16"/>
      <c r="B541" s="16"/>
      <c r="C541" s="17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8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</row>
    <row r="542" spans="1:39" ht="12.75">
      <c r="A542" s="16"/>
      <c r="B542" s="16"/>
      <c r="C542" s="17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8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</row>
    <row r="543" spans="1:39" ht="12.75">
      <c r="A543" s="16"/>
      <c r="B543" s="16"/>
      <c r="C543" s="17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8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</row>
    <row r="544" spans="1:39" ht="12.75">
      <c r="A544" s="16"/>
      <c r="B544" s="16"/>
      <c r="C544" s="17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8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</row>
    <row r="545" spans="1:39" ht="12.75">
      <c r="A545" s="16"/>
      <c r="B545" s="16"/>
      <c r="C545" s="17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8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</row>
    <row r="546" spans="1:39" ht="12.75">
      <c r="A546" s="16"/>
      <c r="B546" s="16"/>
      <c r="C546" s="17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8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</row>
    <row r="547" spans="1:39" ht="12.75">
      <c r="A547" s="16"/>
      <c r="B547" s="16"/>
      <c r="C547" s="17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8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</row>
    <row r="548" spans="1:39" ht="12.75">
      <c r="A548" s="16"/>
      <c r="B548" s="16"/>
      <c r="C548" s="17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8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</row>
    <row r="549" spans="1:39" ht="12.75">
      <c r="A549" s="16"/>
      <c r="B549" s="16"/>
      <c r="C549" s="17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8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</row>
    <row r="550" spans="1:39" ht="12.75">
      <c r="A550" s="16"/>
      <c r="B550" s="16"/>
      <c r="C550" s="17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8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</row>
    <row r="551" spans="1:39" ht="12.75">
      <c r="A551" s="16"/>
      <c r="B551" s="16"/>
      <c r="C551" s="17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8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</row>
    <row r="552" spans="1:39" ht="12.75">
      <c r="A552" s="16"/>
      <c r="B552" s="16"/>
      <c r="C552" s="17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8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</row>
    <row r="553" spans="1:39" ht="12.75">
      <c r="A553" s="16"/>
      <c r="B553" s="16"/>
      <c r="C553" s="17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8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</row>
    <row r="554" spans="1:39" ht="12.75">
      <c r="A554" s="16"/>
      <c r="B554" s="16"/>
      <c r="C554" s="17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8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</row>
    <row r="555" spans="1:39" ht="12.75">
      <c r="A555" s="16"/>
      <c r="B555" s="16"/>
      <c r="C555" s="17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8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</row>
    <row r="556" spans="1:39" ht="12.75">
      <c r="A556" s="16"/>
      <c r="B556" s="16"/>
      <c r="C556" s="17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8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</row>
    <row r="557" spans="1:39" ht="12.75">
      <c r="A557" s="16"/>
      <c r="B557" s="16"/>
      <c r="C557" s="17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8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</row>
    <row r="558" spans="1:39" ht="12.75">
      <c r="A558" s="16"/>
      <c r="B558" s="16"/>
      <c r="C558" s="17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8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</row>
    <row r="559" spans="1:39" ht="12.75">
      <c r="A559" s="16"/>
      <c r="B559" s="16"/>
      <c r="C559" s="17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8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</row>
    <row r="560" spans="1:39" ht="12.75">
      <c r="A560" s="16"/>
      <c r="B560" s="16"/>
      <c r="C560" s="17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8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</row>
    <row r="561" spans="1:39" ht="12.75">
      <c r="A561" s="16"/>
      <c r="B561" s="16"/>
      <c r="C561" s="17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8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</row>
    <row r="562" spans="1:39" ht="12.75">
      <c r="A562" s="16"/>
      <c r="B562" s="16"/>
      <c r="C562" s="17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8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</row>
    <row r="563" spans="1:39" ht="12.75">
      <c r="A563" s="16"/>
      <c r="B563" s="16"/>
      <c r="C563" s="17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8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</row>
    <row r="564" spans="1:39" ht="12.75">
      <c r="A564" s="16"/>
      <c r="B564" s="16"/>
      <c r="C564" s="17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8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</row>
    <row r="565" spans="1:39" ht="12.75">
      <c r="A565" s="16"/>
      <c r="B565" s="16"/>
      <c r="C565" s="17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8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</row>
    <row r="566" spans="1:39" ht="12.75">
      <c r="A566" s="16"/>
      <c r="B566" s="16"/>
      <c r="C566" s="17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8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</row>
    <row r="567" spans="1:39" ht="12.75">
      <c r="A567" s="16"/>
      <c r="B567" s="16"/>
      <c r="C567" s="17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8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</row>
    <row r="568" spans="1:39" ht="12.75">
      <c r="A568" s="16"/>
      <c r="B568" s="16"/>
      <c r="C568" s="17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8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</row>
    <row r="569" spans="1:39" ht="12.75">
      <c r="A569" s="16"/>
      <c r="B569" s="16"/>
      <c r="C569" s="17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8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</row>
    <row r="570" spans="1:39" ht="12.75">
      <c r="A570" s="16"/>
      <c r="B570" s="16"/>
      <c r="C570" s="17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8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</row>
    <row r="571" spans="1:39" ht="12.75">
      <c r="A571" s="16"/>
      <c r="B571" s="16"/>
      <c r="C571" s="17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8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</row>
    <row r="572" spans="1:39" ht="12.75">
      <c r="A572" s="16"/>
      <c r="B572" s="16"/>
      <c r="C572" s="17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8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</row>
    <row r="573" spans="1:39" ht="12.75">
      <c r="A573" s="16"/>
      <c r="B573" s="16"/>
      <c r="C573" s="17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8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</row>
    <row r="574" spans="1:39" ht="12.75">
      <c r="A574" s="16"/>
      <c r="B574" s="16"/>
      <c r="C574" s="17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8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</row>
    <row r="575" spans="1:39" ht="12.75">
      <c r="A575" s="16"/>
      <c r="B575" s="16"/>
      <c r="C575" s="17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8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</row>
    <row r="576" spans="1:39" ht="12.75">
      <c r="A576" s="16"/>
      <c r="B576" s="16"/>
      <c r="C576" s="17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8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</row>
    <row r="577" spans="1:39" ht="12.75">
      <c r="A577" s="16"/>
      <c r="B577" s="16"/>
      <c r="C577" s="17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8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</row>
    <row r="578" spans="1:39" ht="12.75">
      <c r="A578" s="16"/>
      <c r="B578" s="16"/>
      <c r="C578" s="17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8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</row>
    <row r="579" spans="1:39" ht="12.75">
      <c r="A579" s="16"/>
      <c r="B579" s="16"/>
      <c r="C579" s="17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8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</row>
    <row r="580" spans="1:39" ht="12.75">
      <c r="A580" s="16"/>
      <c r="B580" s="16"/>
      <c r="C580" s="17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8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</row>
    <row r="581" spans="1:39" ht="12.75">
      <c r="A581" s="16"/>
      <c r="B581" s="16"/>
      <c r="C581" s="17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8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</row>
    <row r="582" spans="1:39" ht="12.75">
      <c r="A582" s="16"/>
      <c r="B582" s="16"/>
      <c r="C582" s="17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8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</row>
    <row r="583" spans="1:39" ht="12.75">
      <c r="A583" s="16"/>
      <c r="B583" s="16"/>
      <c r="C583" s="17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8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</row>
    <row r="584" spans="1:39" ht="12.75">
      <c r="A584" s="16"/>
      <c r="B584" s="16"/>
      <c r="C584" s="17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8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</row>
    <row r="585" spans="1:39" ht="12.75">
      <c r="A585" s="16"/>
      <c r="B585" s="16"/>
      <c r="C585" s="17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8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</row>
    <row r="586" spans="1:39" ht="12.75">
      <c r="A586" s="16"/>
      <c r="B586" s="16"/>
      <c r="C586" s="17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8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</row>
    <row r="587" spans="1:39" ht="12.75">
      <c r="A587" s="16"/>
      <c r="B587" s="16"/>
      <c r="C587" s="17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8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</row>
    <row r="588" spans="1:39" ht="12.75">
      <c r="A588" s="16"/>
      <c r="B588" s="16"/>
      <c r="C588" s="17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8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</row>
    <row r="589" spans="1:39" ht="12.75">
      <c r="A589" s="16"/>
      <c r="B589" s="16"/>
      <c r="C589" s="17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8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</row>
    <row r="590" spans="1:39" ht="12.75">
      <c r="A590" s="16"/>
      <c r="B590" s="16"/>
      <c r="C590" s="17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8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</row>
    <row r="591" spans="1:39" ht="12.75">
      <c r="A591" s="16"/>
      <c r="B591" s="16"/>
      <c r="C591" s="17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8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</row>
    <row r="592" spans="1:39" ht="12.75">
      <c r="A592" s="16"/>
      <c r="B592" s="16"/>
      <c r="C592" s="17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8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</row>
    <row r="593" spans="1:39" ht="12.75">
      <c r="A593" s="16"/>
      <c r="B593" s="16"/>
      <c r="C593" s="17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8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</row>
    <row r="594" spans="1:39" ht="12.75">
      <c r="A594" s="16"/>
      <c r="B594" s="16"/>
      <c r="C594" s="17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8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</row>
    <row r="595" spans="1:39" ht="12.75">
      <c r="A595" s="16"/>
      <c r="B595" s="16"/>
      <c r="C595" s="17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8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</row>
    <row r="596" spans="1:39" ht="12.75">
      <c r="A596" s="16"/>
      <c r="B596" s="16"/>
      <c r="C596" s="17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8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</row>
    <row r="597" spans="1:39" ht="12.75">
      <c r="A597" s="16"/>
      <c r="B597" s="16"/>
      <c r="C597" s="17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8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</row>
    <row r="598" spans="1:39" ht="12.75">
      <c r="A598" s="16"/>
      <c r="B598" s="16"/>
      <c r="C598" s="17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8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</row>
    <row r="599" spans="1:39" ht="12.75">
      <c r="A599" s="16"/>
      <c r="B599" s="16"/>
      <c r="C599" s="17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8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</row>
    <row r="600" spans="1:39" ht="12.75">
      <c r="A600" s="16"/>
      <c r="B600" s="16"/>
      <c r="C600" s="17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8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</row>
    <row r="601" spans="1:39" ht="12.75">
      <c r="A601" s="16"/>
      <c r="B601" s="16"/>
      <c r="C601" s="17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8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</row>
    <row r="602" spans="1:39" ht="12.75">
      <c r="A602" s="16"/>
      <c r="B602" s="16"/>
      <c r="C602" s="17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8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</row>
    <row r="603" spans="1:39" ht="12.75">
      <c r="A603" s="16"/>
      <c r="B603" s="16"/>
      <c r="C603" s="17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8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</row>
    <row r="604" spans="1:39" ht="12.75">
      <c r="A604" s="16"/>
      <c r="B604" s="16"/>
      <c r="C604" s="17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8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</row>
    <row r="605" spans="1:39" ht="12.75">
      <c r="A605" s="16"/>
      <c r="B605" s="16"/>
      <c r="C605" s="17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8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</row>
    <row r="606" spans="1:39" ht="12.75">
      <c r="A606" s="16"/>
      <c r="B606" s="16"/>
      <c r="C606" s="17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8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</row>
    <row r="607" spans="1:39" ht="12.75">
      <c r="A607" s="16"/>
      <c r="B607" s="16"/>
      <c r="C607" s="17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8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</row>
    <row r="608" spans="1:39" ht="12.75">
      <c r="A608" s="16"/>
      <c r="B608" s="16"/>
      <c r="C608" s="17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8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</row>
    <row r="609" spans="1:39" ht="12.75">
      <c r="A609" s="16"/>
      <c r="B609" s="16"/>
      <c r="C609" s="17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8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</row>
    <row r="610" spans="1:39" ht="12.75">
      <c r="A610" s="16"/>
      <c r="B610" s="16"/>
      <c r="C610" s="17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8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</row>
    <row r="611" spans="1:39" ht="12.75">
      <c r="A611" s="16"/>
      <c r="B611" s="16"/>
      <c r="C611" s="17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8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</row>
    <row r="612" spans="1:39" ht="12.75">
      <c r="A612" s="16"/>
      <c r="B612" s="16"/>
      <c r="C612" s="17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8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</row>
    <row r="613" spans="1:39" ht="12.75">
      <c r="A613" s="16"/>
      <c r="B613" s="16"/>
      <c r="C613" s="17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8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</row>
    <row r="614" spans="1:39" ht="12.75">
      <c r="A614" s="16"/>
      <c r="B614" s="16"/>
      <c r="C614" s="17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8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</row>
    <row r="615" spans="1:39" ht="12.75">
      <c r="A615" s="16"/>
      <c r="B615" s="16"/>
      <c r="C615" s="17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8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</row>
    <row r="616" spans="1:39" ht="12.75">
      <c r="A616" s="16"/>
      <c r="B616" s="16"/>
      <c r="C616" s="17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8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</row>
    <row r="617" spans="1:39" ht="12.75">
      <c r="A617" s="16"/>
      <c r="B617" s="16"/>
      <c r="C617" s="17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8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</row>
    <row r="618" spans="1:39" ht="12.75">
      <c r="A618" s="16"/>
      <c r="B618" s="16"/>
      <c r="C618" s="17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8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</row>
    <row r="619" spans="1:39" ht="12.75">
      <c r="A619" s="16"/>
      <c r="B619" s="16"/>
      <c r="C619" s="17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8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</row>
    <row r="620" spans="1:39" ht="12.75">
      <c r="A620" s="16"/>
      <c r="B620" s="16"/>
      <c r="C620" s="17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8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</row>
    <row r="621" spans="1:39" ht="12.75">
      <c r="A621" s="16"/>
      <c r="B621" s="16"/>
      <c r="C621" s="17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8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</row>
    <row r="622" spans="1:39" ht="12.75">
      <c r="A622" s="16"/>
      <c r="B622" s="16"/>
      <c r="C622" s="17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8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</row>
    <row r="623" spans="1:39" ht="12.75">
      <c r="A623" s="16"/>
      <c r="B623" s="16"/>
      <c r="C623" s="17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8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</row>
    <row r="624" spans="1:39" ht="12.75">
      <c r="A624" s="16"/>
      <c r="B624" s="16"/>
      <c r="C624" s="17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8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</row>
    <row r="625" spans="1:39" ht="12.75">
      <c r="A625" s="16"/>
      <c r="B625" s="16"/>
      <c r="C625" s="17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8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</row>
    <row r="626" spans="1:39" ht="12.75">
      <c r="A626" s="16"/>
      <c r="B626" s="16"/>
      <c r="C626" s="17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8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</row>
    <row r="627" spans="1:39" ht="12.75">
      <c r="A627" s="16"/>
      <c r="B627" s="16"/>
      <c r="C627" s="17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8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</row>
    <row r="628" spans="1:39" ht="12.75">
      <c r="A628" s="16"/>
      <c r="B628" s="16"/>
      <c r="C628" s="17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8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</row>
    <row r="629" spans="1:39" ht="12.75">
      <c r="A629" s="16"/>
      <c r="B629" s="16"/>
      <c r="C629" s="17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8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</row>
    <row r="630" spans="1:39" ht="12.75">
      <c r="A630" s="16"/>
      <c r="B630" s="16"/>
      <c r="C630" s="17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8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</row>
    <row r="631" spans="1:39" ht="12.75">
      <c r="A631" s="16"/>
      <c r="B631" s="16"/>
      <c r="C631" s="17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8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</row>
    <row r="632" spans="1:39" ht="12.75">
      <c r="A632" s="16"/>
      <c r="B632" s="16"/>
      <c r="C632" s="17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8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</row>
    <row r="633" spans="1:39" ht="12.75">
      <c r="A633" s="16"/>
      <c r="B633" s="16"/>
      <c r="C633" s="17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8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</row>
    <row r="634" spans="1:39" ht="12.75">
      <c r="A634" s="16"/>
      <c r="B634" s="16"/>
      <c r="C634" s="17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8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</row>
    <row r="635" spans="1:39" ht="12.75">
      <c r="A635" s="16"/>
      <c r="B635" s="16"/>
      <c r="C635" s="17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8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</row>
    <row r="636" spans="1:39" ht="12.75">
      <c r="A636" s="16"/>
      <c r="B636" s="16"/>
      <c r="C636" s="17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8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</row>
    <row r="637" spans="1:39" ht="12.75">
      <c r="A637" s="16"/>
      <c r="B637" s="16"/>
      <c r="C637" s="17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8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</row>
    <row r="638" spans="1:39" ht="12.75">
      <c r="A638" s="16"/>
      <c r="B638" s="16"/>
      <c r="C638" s="17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8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</row>
    <row r="639" spans="1:39" ht="12.75">
      <c r="A639" s="16"/>
      <c r="B639" s="16"/>
      <c r="C639" s="17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8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</row>
    <row r="640" spans="1:39" ht="12.75">
      <c r="A640" s="16"/>
      <c r="B640" s="16"/>
      <c r="C640" s="17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8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</row>
    <row r="641" spans="1:39" ht="12.75">
      <c r="A641" s="16"/>
      <c r="B641" s="16"/>
      <c r="C641" s="17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8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</row>
    <row r="642" spans="1:39" ht="12.75">
      <c r="A642" s="16"/>
      <c r="B642" s="16"/>
      <c r="C642" s="17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8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</row>
    <row r="643" spans="1:39" ht="12.75">
      <c r="A643" s="16"/>
      <c r="B643" s="16"/>
      <c r="C643" s="17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8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</row>
    <row r="644" spans="1:39" ht="12.75">
      <c r="A644" s="16"/>
      <c r="B644" s="16"/>
      <c r="C644" s="17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8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</row>
    <row r="645" spans="1:39" ht="12.75">
      <c r="A645" s="16"/>
      <c r="B645" s="16"/>
      <c r="C645" s="17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8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</row>
    <row r="646" spans="1:39" ht="12.75">
      <c r="A646" s="16"/>
      <c r="B646" s="16"/>
      <c r="C646" s="17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8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</row>
    <row r="647" spans="1:39" ht="12.75">
      <c r="A647" s="16"/>
      <c r="B647" s="16"/>
      <c r="C647" s="17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8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</row>
    <row r="648" spans="1:39" ht="12.75">
      <c r="A648" s="16"/>
      <c r="B648" s="16"/>
      <c r="C648" s="17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8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</row>
    <row r="649" spans="1:39" ht="12.75">
      <c r="A649" s="16"/>
      <c r="B649" s="16"/>
      <c r="C649" s="17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8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</row>
    <row r="650" spans="1:39" ht="12.75">
      <c r="A650" s="16"/>
      <c r="B650" s="16"/>
      <c r="C650" s="17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8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</row>
    <row r="651" spans="1:39" ht="12.75">
      <c r="A651" s="16"/>
      <c r="B651" s="16"/>
      <c r="C651" s="17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8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</row>
    <row r="652" spans="1:39" ht="12.75">
      <c r="A652" s="16"/>
      <c r="B652" s="16"/>
      <c r="C652" s="17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8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</row>
    <row r="653" spans="1:39" ht="12.75">
      <c r="A653" s="16"/>
      <c r="B653" s="16"/>
      <c r="C653" s="17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8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</row>
    <row r="654" spans="1:39" ht="12.75">
      <c r="A654" s="16"/>
      <c r="B654" s="16"/>
      <c r="C654" s="17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8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</row>
    <row r="655" spans="1:39" ht="12.75">
      <c r="A655" s="16"/>
      <c r="B655" s="16"/>
      <c r="C655" s="17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8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</row>
    <row r="656" spans="1:39" ht="12.75">
      <c r="A656" s="16"/>
      <c r="B656" s="16"/>
      <c r="C656" s="17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8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</row>
    <row r="657" spans="1:39" ht="12.75">
      <c r="A657" s="16"/>
      <c r="B657" s="16"/>
      <c r="C657" s="17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8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</row>
    <row r="658" spans="1:39" ht="12.75">
      <c r="A658" s="16"/>
      <c r="B658" s="16"/>
      <c r="C658" s="17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8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</row>
    <row r="659" spans="1:39" ht="12.75">
      <c r="A659" s="16"/>
      <c r="B659" s="16"/>
      <c r="C659" s="17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8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</row>
    <row r="660" spans="1:39" ht="12.75">
      <c r="A660" s="16"/>
      <c r="B660" s="16"/>
      <c r="C660" s="17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8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</row>
    <row r="661" spans="1:39" ht="12.75">
      <c r="A661" s="16"/>
      <c r="B661" s="16"/>
      <c r="C661" s="17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8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</row>
    <row r="662" spans="1:39" ht="12.75">
      <c r="A662" s="16"/>
      <c r="B662" s="16"/>
      <c r="C662" s="17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8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</row>
    <row r="663" spans="1:39" ht="12.75">
      <c r="A663" s="16"/>
      <c r="B663" s="16"/>
      <c r="C663" s="17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8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</row>
    <row r="664" spans="1:39" ht="12.75">
      <c r="A664" s="16"/>
      <c r="B664" s="16"/>
      <c r="C664" s="17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8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</row>
    <row r="665" spans="1:39" ht="12.75">
      <c r="A665" s="16"/>
      <c r="B665" s="16"/>
      <c r="C665" s="17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8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</row>
    <row r="666" spans="1:39" ht="12.75">
      <c r="A666" s="16"/>
      <c r="B666" s="16"/>
      <c r="C666" s="17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8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</row>
    <row r="667" spans="1:39" ht="12.75">
      <c r="A667" s="16"/>
      <c r="B667" s="16"/>
      <c r="C667" s="17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8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</row>
    <row r="668" spans="1:39" ht="12.75">
      <c r="A668" s="16"/>
      <c r="B668" s="16"/>
      <c r="C668" s="17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8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</row>
    <row r="669" spans="1:39" ht="12.75">
      <c r="A669" s="16"/>
      <c r="B669" s="16"/>
      <c r="C669" s="17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8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</row>
    <row r="670" spans="1:39" ht="12.75">
      <c r="A670" s="16"/>
      <c r="B670" s="16"/>
      <c r="C670" s="17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8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</row>
    <row r="671" spans="1:39" ht="12.75">
      <c r="A671" s="16"/>
      <c r="B671" s="16"/>
      <c r="C671" s="17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8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</row>
    <row r="672" spans="1:39" ht="12.75">
      <c r="A672" s="16"/>
      <c r="B672" s="16"/>
      <c r="C672" s="17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8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</row>
    <row r="673" spans="1:39" ht="12.75">
      <c r="A673" s="16"/>
      <c r="B673" s="16"/>
      <c r="C673" s="17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8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</row>
    <row r="674" spans="1:39" ht="12.75">
      <c r="A674" s="16"/>
      <c r="B674" s="16"/>
      <c r="C674" s="17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8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</row>
    <row r="675" spans="1:39" ht="12.75">
      <c r="A675" s="16"/>
      <c r="B675" s="16"/>
      <c r="C675" s="17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8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</row>
    <row r="676" spans="1:39" ht="12.75">
      <c r="A676" s="16"/>
      <c r="B676" s="16"/>
      <c r="C676" s="17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8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</row>
    <row r="677" spans="1:39" ht="12.75">
      <c r="A677" s="16"/>
      <c r="B677" s="16"/>
      <c r="C677" s="17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8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</row>
    <row r="678" spans="1:39" ht="12.75">
      <c r="A678" s="16"/>
      <c r="B678" s="16"/>
      <c r="C678" s="17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8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</row>
    <row r="679" spans="1:39" ht="12.75">
      <c r="A679" s="16"/>
      <c r="B679" s="16"/>
      <c r="C679" s="17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8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</row>
    <row r="680" spans="1:39" ht="12.75">
      <c r="A680" s="16"/>
      <c r="B680" s="16"/>
      <c r="C680" s="17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8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</row>
    <row r="681" spans="1:39" ht="12.75">
      <c r="A681" s="16"/>
      <c r="B681" s="16"/>
      <c r="C681" s="17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8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</row>
    <row r="682" spans="1:39" ht="12.75">
      <c r="A682" s="16"/>
      <c r="B682" s="16"/>
      <c r="C682" s="17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8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</row>
    <row r="683" spans="1:39" ht="12.75">
      <c r="A683" s="16"/>
      <c r="B683" s="16"/>
      <c r="C683" s="17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8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</row>
    <row r="684" spans="1:39" ht="12.75">
      <c r="A684" s="16"/>
      <c r="B684" s="16"/>
      <c r="C684" s="17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8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</row>
    <row r="685" spans="1:39" ht="12.75">
      <c r="A685" s="16"/>
      <c r="B685" s="16"/>
      <c r="C685" s="17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8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</row>
    <row r="686" spans="1:39" ht="12.75">
      <c r="A686" s="16"/>
      <c r="B686" s="16"/>
      <c r="C686" s="17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8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</row>
    <row r="687" spans="1:39" ht="12.75">
      <c r="A687" s="16"/>
      <c r="B687" s="16"/>
      <c r="C687" s="17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8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</row>
    <row r="688" spans="1:39" ht="12.75">
      <c r="A688" s="16"/>
      <c r="B688" s="16"/>
      <c r="C688" s="17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8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</row>
    <row r="689" spans="1:39" ht="12.75">
      <c r="A689" s="16"/>
      <c r="B689" s="16"/>
      <c r="C689" s="17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8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</row>
    <row r="690" spans="1:39" ht="12.75">
      <c r="A690" s="16"/>
      <c r="B690" s="16"/>
      <c r="C690" s="17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8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</row>
    <row r="691" spans="1:39" ht="12.75">
      <c r="A691" s="16"/>
      <c r="B691" s="16"/>
      <c r="C691" s="17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8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</row>
    <row r="692" spans="1:39" ht="12.75">
      <c r="A692" s="16"/>
      <c r="B692" s="16"/>
      <c r="C692" s="17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8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</row>
    <row r="693" spans="1:39" ht="12.75">
      <c r="A693" s="16"/>
      <c r="B693" s="16"/>
      <c r="C693" s="17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8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</row>
    <row r="694" spans="1:39" ht="12.75">
      <c r="A694" s="16"/>
      <c r="B694" s="16"/>
      <c r="C694" s="17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8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</row>
    <row r="695" spans="1:39" ht="12.75">
      <c r="A695" s="16"/>
      <c r="B695" s="16"/>
      <c r="C695" s="17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8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</row>
    <row r="696" spans="1:39" ht="12.75">
      <c r="A696" s="16"/>
      <c r="B696" s="16"/>
      <c r="C696" s="17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8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</row>
    <row r="697" spans="1:39" ht="12.75">
      <c r="A697" s="16"/>
      <c r="B697" s="16"/>
      <c r="C697" s="17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8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</row>
    <row r="698" spans="1:39" ht="12.75">
      <c r="A698" s="16"/>
      <c r="B698" s="16"/>
      <c r="C698" s="17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8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</row>
    <row r="699" spans="1:39" ht="12.75">
      <c r="A699" s="16"/>
      <c r="B699" s="16"/>
      <c r="C699" s="17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8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</row>
    <row r="700" spans="1:39" ht="12.75">
      <c r="A700" s="16"/>
      <c r="B700" s="16"/>
      <c r="C700" s="17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8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</row>
    <row r="701" spans="1:39" ht="12.75">
      <c r="A701" s="16"/>
      <c r="B701" s="16"/>
      <c r="C701" s="17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8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</row>
    <row r="702" spans="1:39" ht="12.75">
      <c r="A702" s="16"/>
      <c r="B702" s="16"/>
      <c r="C702" s="17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8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</row>
    <row r="703" spans="1:39" ht="12.75">
      <c r="A703" s="16"/>
      <c r="B703" s="16"/>
      <c r="C703" s="17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8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</row>
    <row r="704" spans="1:39" ht="12.75">
      <c r="A704" s="16"/>
      <c r="B704" s="16"/>
      <c r="C704" s="17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8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</row>
    <row r="705" spans="1:39" ht="12.75">
      <c r="A705" s="16"/>
      <c r="B705" s="16"/>
      <c r="C705" s="17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8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</row>
    <row r="706" spans="1:39" ht="12.75">
      <c r="A706" s="16"/>
      <c r="B706" s="16"/>
      <c r="C706" s="17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8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</row>
    <row r="707" spans="1:39" ht="12.75">
      <c r="A707" s="16"/>
      <c r="B707" s="16"/>
      <c r="C707" s="17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8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</row>
    <row r="708" spans="1:39" ht="12.75">
      <c r="A708" s="16"/>
      <c r="B708" s="16"/>
      <c r="C708" s="17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8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</row>
    <row r="709" spans="1:39" ht="12.75">
      <c r="A709" s="16"/>
      <c r="B709" s="16"/>
      <c r="C709" s="17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8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</row>
    <row r="710" spans="1:39" ht="12.75">
      <c r="A710" s="16"/>
      <c r="B710" s="16"/>
      <c r="C710" s="17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8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</row>
    <row r="711" spans="1:39" ht="12.75">
      <c r="A711" s="16"/>
      <c r="B711" s="16"/>
      <c r="C711" s="17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8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</row>
    <row r="712" spans="1:39" ht="12.75">
      <c r="A712" s="16"/>
      <c r="B712" s="16"/>
      <c r="C712" s="17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8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</row>
    <row r="713" spans="1:39" ht="12.75">
      <c r="A713" s="16"/>
      <c r="B713" s="16"/>
      <c r="C713" s="17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8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</row>
    <row r="714" spans="1:39" ht="12.75">
      <c r="A714" s="16"/>
      <c r="B714" s="16"/>
      <c r="C714" s="17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8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</row>
    <row r="715" spans="1:39" ht="12.75">
      <c r="A715" s="16"/>
      <c r="B715" s="16"/>
      <c r="C715" s="17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8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</row>
    <row r="716" spans="1:39" ht="12.75">
      <c r="A716" s="16"/>
      <c r="B716" s="16"/>
      <c r="C716" s="17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8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</row>
    <row r="717" spans="1:39" ht="12.75">
      <c r="A717" s="16"/>
      <c r="B717" s="16"/>
      <c r="C717" s="17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8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</row>
    <row r="718" spans="1:39" ht="12.75">
      <c r="A718" s="16"/>
      <c r="B718" s="16"/>
      <c r="C718" s="17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8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</row>
    <row r="719" spans="1:39" ht="12.75">
      <c r="A719" s="16"/>
      <c r="B719" s="16"/>
      <c r="C719" s="17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8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</row>
    <row r="720" spans="1:39" ht="12.75">
      <c r="A720" s="16"/>
      <c r="B720" s="16"/>
      <c r="C720" s="17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8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</row>
    <row r="721" spans="1:39" ht="12.75">
      <c r="A721" s="16"/>
      <c r="B721" s="16"/>
      <c r="C721" s="17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8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</row>
    <row r="722" spans="1:39" ht="12.75">
      <c r="A722" s="16"/>
      <c r="B722" s="16"/>
      <c r="C722" s="17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8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</row>
    <row r="723" spans="1:39" ht="12.75">
      <c r="A723" s="16"/>
      <c r="B723" s="16"/>
      <c r="C723" s="17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8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</row>
    <row r="724" spans="1:39" ht="12.75">
      <c r="A724" s="16"/>
      <c r="B724" s="16"/>
      <c r="C724" s="17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8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</row>
    <row r="725" spans="1:39" ht="12.75">
      <c r="A725" s="16"/>
      <c r="B725" s="16"/>
      <c r="C725" s="17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8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</row>
    <row r="726" spans="1:39" ht="12.75">
      <c r="A726" s="16"/>
      <c r="B726" s="16"/>
      <c r="C726" s="17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8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</row>
    <row r="727" spans="1:39" ht="12.75">
      <c r="A727" s="16"/>
      <c r="B727" s="16"/>
      <c r="C727" s="17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8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</row>
    <row r="728" spans="1:39" ht="12.75">
      <c r="A728" s="16"/>
      <c r="B728" s="16"/>
      <c r="C728" s="17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8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</row>
    <row r="729" spans="1:39" ht="12.75">
      <c r="A729" s="16"/>
      <c r="B729" s="16"/>
      <c r="C729" s="17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8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</row>
    <row r="730" spans="1:39" ht="12.75">
      <c r="A730" s="16"/>
      <c r="B730" s="16"/>
      <c r="C730" s="17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8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</row>
    <row r="731" spans="1:39" ht="12.75">
      <c r="A731" s="16"/>
      <c r="B731" s="16"/>
      <c r="C731" s="17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8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</row>
    <row r="732" spans="1:39" ht="12.75">
      <c r="A732" s="16"/>
      <c r="B732" s="16"/>
      <c r="C732" s="17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8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</row>
    <row r="733" spans="1:39" ht="12.75">
      <c r="A733" s="16"/>
      <c r="B733" s="16"/>
      <c r="C733" s="17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8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</row>
    <row r="734" spans="1:39" ht="12.75">
      <c r="A734" s="16"/>
      <c r="B734" s="16"/>
      <c r="C734" s="17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8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</row>
    <row r="735" spans="1:39" ht="12.75">
      <c r="A735" s="16"/>
      <c r="B735" s="16"/>
      <c r="C735" s="17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8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</row>
    <row r="736" spans="1:39" ht="12.75">
      <c r="A736" s="16"/>
      <c r="B736" s="16"/>
      <c r="C736" s="17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8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</row>
    <row r="737" spans="1:39" ht="12.75">
      <c r="A737" s="16"/>
      <c r="B737" s="16"/>
      <c r="C737" s="17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8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</row>
    <row r="738" spans="1:39" ht="12.75">
      <c r="A738" s="16"/>
      <c r="B738" s="16"/>
      <c r="C738" s="17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8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</row>
    <row r="739" spans="1:39" ht="12.75">
      <c r="A739" s="16"/>
      <c r="B739" s="16"/>
      <c r="C739" s="17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8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</row>
    <row r="740" spans="1:39" ht="12.75">
      <c r="A740" s="16"/>
      <c r="B740" s="16"/>
      <c r="C740" s="17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8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</row>
    <row r="741" spans="1:39" ht="12.75">
      <c r="A741" s="16"/>
      <c r="B741" s="16"/>
      <c r="C741" s="17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8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</row>
    <row r="742" spans="1:39" ht="12.75">
      <c r="A742" s="16"/>
      <c r="B742" s="16"/>
      <c r="C742" s="17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8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</row>
    <row r="743" spans="1:39" ht="12.75">
      <c r="A743" s="16"/>
      <c r="B743" s="16"/>
      <c r="C743" s="17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8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</row>
    <row r="744" spans="1:39" ht="12.75">
      <c r="A744" s="16"/>
      <c r="B744" s="16"/>
      <c r="C744" s="17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8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</row>
    <row r="745" spans="1:39" ht="12.75">
      <c r="A745" s="16"/>
      <c r="B745" s="16"/>
      <c r="C745" s="17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8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</row>
    <row r="746" spans="1:39" ht="12.75">
      <c r="A746" s="16"/>
      <c r="B746" s="16"/>
      <c r="C746" s="17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8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</row>
    <row r="747" spans="1:39" ht="12.75">
      <c r="A747" s="16"/>
      <c r="B747" s="16"/>
      <c r="C747" s="17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8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</row>
    <row r="748" spans="1:39" ht="12.75">
      <c r="A748" s="16"/>
      <c r="B748" s="16"/>
      <c r="C748" s="17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8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</row>
    <row r="749" spans="1:39" ht="12.75">
      <c r="A749" s="16"/>
      <c r="B749" s="16"/>
      <c r="C749" s="17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8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</row>
    <row r="750" spans="1:39" ht="12.75">
      <c r="A750" s="16"/>
      <c r="B750" s="16"/>
      <c r="C750" s="17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8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</row>
    <row r="751" spans="1:39" ht="12.75">
      <c r="A751" s="16"/>
      <c r="B751" s="16"/>
      <c r="C751" s="17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8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</row>
    <row r="752" spans="1:39" ht="12.75">
      <c r="A752" s="16"/>
      <c r="B752" s="16"/>
      <c r="C752" s="17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8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</row>
    <row r="753" spans="1:39" ht="12.75">
      <c r="A753" s="16"/>
      <c r="B753" s="16"/>
      <c r="C753" s="17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8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</row>
    <row r="754" spans="1:39" ht="12.75">
      <c r="A754" s="16"/>
      <c r="B754" s="16"/>
      <c r="C754" s="17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8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</row>
    <row r="755" spans="1:39" ht="12.75">
      <c r="A755" s="16"/>
      <c r="B755" s="16"/>
      <c r="C755" s="17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8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</row>
    <row r="756" spans="1:39" ht="12.75">
      <c r="A756" s="16"/>
      <c r="B756" s="16"/>
      <c r="C756" s="17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8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</row>
    <row r="757" spans="1:39" ht="12.75">
      <c r="A757" s="16"/>
      <c r="B757" s="16"/>
      <c r="C757" s="17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8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</row>
    <row r="758" spans="1:39" ht="12.75">
      <c r="A758" s="16"/>
      <c r="B758" s="16"/>
      <c r="C758" s="17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8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</row>
    <row r="759" spans="1:39" ht="12.75">
      <c r="A759" s="16"/>
      <c r="B759" s="16"/>
      <c r="C759" s="17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8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</row>
    <row r="760" spans="1:39" ht="12.75">
      <c r="A760" s="16"/>
      <c r="B760" s="16"/>
      <c r="C760" s="17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8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</row>
    <row r="761" spans="1:39" ht="12.75">
      <c r="A761" s="16"/>
      <c r="B761" s="16"/>
      <c r="C761" s="17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8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</row>
    <row r="762" spans="1:39" ht="12.75">
      <c r="A762" s="16"/>
      <c r="B762" s="16"/>
      <c r="C762" s="17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8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</row>
    <row r="763" spans="1:39" ht="12.75">
      <c r="A763" s="16"/>
      <c r="B763" s="16"/>
      <c r="C763" s="17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8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</row>
    <row r="764" spans="1:39" ht="12.75">
      <c r="A764" s="16"/>
      <c r="B764" s="16"/>
      <c r="C764" s="17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8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</row>
    <row r="765" spans="1:39" ht="12.75">
      <c r="A765" s="16"/>
      <c r="B765" s="16"/>
      <c r="C765" s="17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8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</row>
    <row r="766" spans="1:39" ht="12.75">
      <c r="A766" s="16"/>
      <c r="B766" s="16"/>
      <c r="C766" s="17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8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</row>
    <row r="767" spans="1:39" ht="12.75">
      <c r="A767" s="16"/>
      <c r="B767" s="16"/>
      <c r="C767" s="17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8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</row>
    <row r="768" spans="1:39" ht="12.75">
      <c r="A768" s="16"/>
      <c r="B768" s="16"/>
      <c r="C768" s="17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8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</row>
    <row r="769" spans="1:39" ht="12.75">
      <c r="A769" s="16"/>
      <c r="B769" s="16"/>
      <c r="C769" s="17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8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</row>
    <row r="770" spans="1:39" ht="12.75">
      <c r="A770" s="16"/>
      <c r="B770" s="16"/>
      <c r="C770" s="17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8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</row>
    <row r="771" spans="1:39" ht="12.75">
      <c r="A771" s="16"/>
      <c r="B771" s="16"/>
      <c r="C771" s="17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8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</row>
    <row r="772" spans="1:39" ht="12.75">
      <c r="A772" s="16"/>
      <c r="B772" s="16"/>
      <c r="C772" s="17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8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</row>
    <row r="773" spans="1:39" ht="12.75">
      <c r="A773" s="16"/>
      <c r="B773" s="16"/>
      <c r="C773" s="17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8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</row>
    <row r="774" spans="1:39" ht="12.75">
      <c r="A774" s="16"/>
      <c r="B774" s="16"/>
      <c r="C774" s="17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8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</row>
    <row r="775" spans="1:39" ht="12.75">
      <c r="A775" s="16"/>
      <c r="B775" s="16"/>
      <c r="C775" s="17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8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</row>
    <row r="776" spans="1:39" ht="12.75">
      <c r="A776" s="16"/>
      <c r="B776" s="16"/>
      <c r="C776" s="17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8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</row>
    <row r="777" spans="1:39" ht="12.75">
      <c r="A777" s="16"/>
      <c r="B777" s="16"/>
      <c r="C777" s="17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8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</row>
    <row r="778" spans="1:39" ht="12.75">
      <c r="A778" s="16"/>
      <c r="B778" s="16"/>
      <c r="C778" s="17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8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</row>
    <row r="779" spans="1:39" ht="12.75">
      <c r="A779" s="16"/>
      <c r="B779" s="16"/>
      <c r="C779" s="17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8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</row>
    <row r="780" spans="1:39" ht="12.75">
      <c r="A780" s="16"/>
      <c r="B780" s="16"/>
      <c r="C780" s="17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8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</row>
    <row r="781" spans="1:39" ht="12.75">
      <c r="A781" s="16"/>
      <c r="B781" s="16"/>
      <c r="C781" s="17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8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</row>
    <row r="782" spans="1:39" ht="12.75">
      <c r="A782" s="16"/>
      <c r="B782" s="16"/>
      <c r="C782" s="17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8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</row>
    <row r="783" spans="1:39" ht="12.75">
      <c r="A783" s="16"/>
      <c r="B783" s="16"/>
      <c r="C783" s="17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8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</row>
    <row r="784" spans="1:39" ht="12.75">
      <c r="A784" s="16"/>
      <c r="B784" s="16"/>
      <c r="C784" s="17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8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</row>
    <row r="785" spans="1:39" ht="12.75">
      <c r="A785" s="16"/>
      <c r="B785" s="16"/>
      <c r="C785" s="17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8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</row>
    <row r="786" spans="1:39" ht="12.75">
      <c r="A786" s="16"/>
      <c r="B786" s="16"/>
      <c r="C786" s="17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8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</row>
    <row r="787" spans="1:39" ht="12.75">
      <c r="A787" s="16"/>
      <c r="B787" s="16"/>
      <c r="C787" s="17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8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</row>
    <row r="788" spans="1:39" ht="12.75">
      <c r="A788" s="16"/>
      <c r="B788" s="16"/>
      <c r="C788" s="17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8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</row>
    <row r="789" spans="1:39" ht="12.75">
      <c r="A789" s="16"/>
      <c r="B789" s="16"/>
      <c r="C789" s="17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8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</row>
    <row r="790" spans="1:39" ht="12.75">
      <c r="A790" s="16"/>
      <c r="B790" s="16"/>
      <c r="C790" s="17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8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</row>
    <row r="791" spans="1:39" ht="12.75">
      <c r="A791" s="16"/>
      <c r="B791" s="16"/>
      <c r="C791" s="17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8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</row>
    <row r="792" spans="1:39" ht="12.75">
      <c r="A792" s="16"/>
      <c r="B792" s="16"/>
      <c r="C792" s="17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8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</row>
    <row r="793" spans="1:39" ht="12.75">
      <c r="A793" s="16"/>
      <c r="B793" s="16"/>
      <c r="C793" s="17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8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</row>
    <row r="794" spans="1:39" ht="12.75">
      <c r="A794" s="16"/>
      <c r="B794" s="16"/>
      <c r="C794" s="17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8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</row>
    <row r="795" spans="1:39" ht="12.75">
      <c r="A795" s="16"/>
      <c r="B795" s="16"/>
      <c r="C795" s="17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8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</row>
    <row r="796" spans="1:39" ht="12.75">
      <c r="A796" s="16"/>
      <c r="B796" s="16"/>
      <c r="C796" s="17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8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</row>
    <row r="797" spans="1:39" ht="12.75">
      <c r="A797" s="16"/>
      <c r="B797" s="16"/>
      <c r="C797" s="17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8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</row>
    <row r="798" spans="1:39" ht="12.75">
      <c r="A798" s="16"/>
      <c r="B798" s="16"/>
      <c r="C798" s="17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8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</row>
    <row r="799" spans="1:39" ht="12.75">
      <c r="A799" s="16"/>
      <c r="B799" s="16"/>
      <c r="C799" s="17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8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</row>
    <row r="800" spans="1:39" ht="12.75">
      <c r="A800" s="16"/>
      <c r="B800" s="16"/>
      <c r="C800" s="17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8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</row>
    <row r="801" spans="1:39" ht="12.75">
      <c r="A801" s="16"/>
      <c r="B801" s="16"/>
      <c r="C801" s="17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8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</row>
    <row r="802" spans="1:39" ht="12.75">
      <c r="A802" s="16"/>
      <c r="B802" s="16"/>
      <c r="C802" s="17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8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</row>
    <row r="803" spans="1:39" ht="12.75">
      <c r="A803" s="16"/>
      <c r="B803" s="16"/>
      <c r="C803" s="17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8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</row>
    <row r="804" spans="1:39" ht="12.75">
      <c r="A804" s="16"/>
      <c r="B804" s="16"/>
      <c r="C804" s="17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8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</row>
    <row r="805" spans="1:39" ht="12.75">
      <c r="A805" s="16"/>
      <c r="B805" s="16"/>
      <c r="C805" s="17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8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</row>
    <row r="806" spans="1:39" ht="12.75">
      <c r="A806" s="16"/>
      <c r="B806" s="16"/>
      <c r="C806" s="17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8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</row>
    <row r="807" spans="1:39" ht="12.75">
      <c r="A807" s="16"/>
      <c r="B807" s="16"/>
      <c r="C807" s="17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8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</row>
    <row r="808" spans="1:39" ht="12.75">
      <c r="A808" s="16"/>
      <c r="B808" s="16"/>
      <c r="C808" s="17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8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</row>
    <row r="809" spans="1:39" ht="12.75">
      <c r="A809" s="16"/>
      <c r="B809" s="16"/>
      <c r="C809" s="17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8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</row>
    <row r="810" spans="1:39" ht="12.75">
      <c r="A810" s="16"/>
      <c r="B810" s="16"/>
      <c r="C810" s="17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8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</row>
    <row r="811" spans="1:39" ht="12.75">
      <c r="A811" s="16"/>
      <c r="B811" s="16"/>
      <c r="C811" s="17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8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</row>
    <row r="812" spans="1:39" ht="12.75">
      <c r="A812" s="16"/>
      <c r="B812" s="16"/>
      <c r="C812" s="17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8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</row>
    <row r="813" spans="1:39" ht="12.75">
      <c r="A813" s="16"/>
      <c r="B813" s="16"/>
      <c r="C813" s="17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8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</row>
    <row r="814" spans="1:39" ht="12.75">
      <c r="A814" s="16"/>
      <c r="B814" s="16"/>
      <c r="C814" s="17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8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</row>
    <row r="815" spans="1:39" ht="12.75">
      <c r="A815" s="16"/>
      <c r="B815" s="16"/>
      <c r="C815" s="17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8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</row>
    <row r="816" spans="1:39" ht="12.75">
      <c r="A816" s="16"/>
      <c r="B816" s="16"/>
      <c r="C816" s="17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8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</row>
    <row r="817" spans="1:39" ht="12.75">
      <c r="A817" s="16"/>
      <c r="B817" s="16"/>
      <c r="C817" s="17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8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</row>
    <row r="818" spans="1:39" ht="12.75">
      <c r="A818" s="16"/>
      <c r="B818" s="16"/>
      <c r="C818" s="17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8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</row>
    <row r="819" spans="1:39" ht="12.75">
      <c r="A819" s="16"/>
      <c r="B819" s="16"/>
      <c r="C819" s="17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8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</row>
    <row r="820" spans="1:39" ht="12.75">
      <c r="A820" s="16"/>
      <c r="B820" s="16"/>
      <c r="C820" s="17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8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</row>
    <row r="821" spans="1:39" ht="12.75">
      <c r="A821" s="16"/>
      <c r="B821" s="16"/>
      <c r="C821" s="17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8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</row>
    <row r="822" spans="1:39" ht="12.75">
      <c r="A822" s="16"/>
      <c r="B822" s="16"/>
      <c r="C822" s="17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8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</row>
    <row r="823" spans="1:39" ht="12.75">
      <c r="A823" s="16"/>
      <c r="B823" s="16"/>
      <c r="C823" s="17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8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</row>
    <row r="824" spans="1:39" ht="12.75">
      <c r="A824" s="16"/>
      <c r="B824" s="16"/>
      <c r="C824" s="17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8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</row>
    <row r="825" spans="1:39" ht="12.75">
      <c r="A825" s="16"/>
      <c r="B825" s="16"/>
      <c r="C825" s="17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8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</row>
    <row r="826" spans="1:39" ht="12.75">
      <c r="A826" s="16"/>
      <c r="B826" s="16"/>
      <c r="C826" s="17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8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</row>
    <row r="827" spans="1:39" ht="12.75">
      <c r="A827" s="16"/>
      <c r="B827" s="16"/>
      <c r="C827" s="17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8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</row>
    <row r="828" spans="1:39" ht="12.75">
      <c r="A828" s="16"/>
      <c r="B828" s="16"/>
      <c r="C828" s="17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8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</row>
    <row r="829" spans="1:39" ht="12.75">
      <c r="A829" s="16"/>
      <c r="B829" s="16"/>
      <c r="C829" s="17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8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</row>
    <row r="830" spans="1:39" ht="12.75">
      <c r="A830" s="16"/>
      <c r="B830" s="16"/>
      <c r="C830" s="17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8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</row>
    <row r="831" spans="1:39" ht="12.75">
      <c r="A831" s="16"/>
      <c r="B831" s="16"/>
      <c r="C831" s="17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8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</row>
    <row r="832" spans="1:39" ht="12.75">
      <c r="A832" s="16"/>
      <c r="B832" s="16"/>
      <c r="C832" s="17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8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</row>
    <row r="833" spans="1:39" ht="12.75">
      <c r="A833" s="16"/>
      <c r="B833" s="16"/>
      <c r="C833" s="17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8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</row>
    <row r="834" spans="1:39" ht="12.75">
      <c r="A834" s="16"/>
      <c r="B834" s="16"/>
      <c r="C834" s="17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8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</row>
    <row r="835" spans="1:39" ht="12.75">
      <c r="A835" s="16"/>
      <c r="B835" s="16"/>
      <c r="C835" s="17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8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</row>
    <row r="836" spans="1:39" ht="12.75">
      <c r="A836" s="16"/>
      <c r="B836" s="16"/>
      <c r="C836" s="17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8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</row>
    <row r="837" spans="1:39" ht="12.75">
      <c r="A837" s="16"/>
      <c r="B837" s="16"/>
      <c r="C837" s="17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8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</row>
    <row r="838" spans="1:39" ht="12.75">
      <c r="A838" s="16"/>
      <c r="B838" s="16"/>
      <c r="C838" s="17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8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</row>
    <row r="839" spans="1:39" ht="12.75">
      <c r="A839" s="16"/>
      <c r="B839" s="16"/>
      <c r="C839" s="17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8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</row>
    <row r="840" spans="1:39" ht="12.75">
      <c r="A840" s="16"/>
      <c r="B840" s="16"/>
      <c r="C840" s="17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8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</row>
    <row r="841" spans="1:39" ht="12.75">
      <c r="A841" s="16"/>
      <c r="B841" s="16"/>
      <c r="C841" s="17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8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</row>
    <row r="842" spans="1:39" ht="12.75">
      <c r="A842" s="16"/>
      <c r="B842" s="16"/>
      <c r="C842" s="17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8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</row>
    <row r="843" spans="1:39" ht="12.75">
      <c r="A843" s="16"/>
      <c r="B843" s="16"/>
      <c r="C843" s="17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8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</row>
    <row r="844" spans="1:39" ht="12.75">
      <c r="A844" s="16"/>
      <c r="B844" s="16"/>
      <c r="C844" s="17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8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</row>
    <row r="845" spans="1:39" ht="12.75">
      <c r="A845" s="16"/>
      <c r="B845" s="16"/>
      <c r="C845" s="17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8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</row>
    <row r="846" spans="1:39" ht="12.75">
      <c r="A846" s="16"/>
      <c r="B846" s="16"/>
      <c r="C846" s="17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8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</row>
    <row r="847" spans="1:39" ht="12.75">
      <c r="A847" s="16"/>
      <c r="B847" s="16"/>
      <c r="C847" s="17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8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</row>
    <row r="848" spans="1:39" ht="12.75">
      <c r="A848" s="16"/>
      <c r="B848" s="16"/>
      <c r="C848" s="17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8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</row>
    <row r="849" spans="1:39" ht="12.75">
      <c r="A849" s="16"/>
      <c r="B849" s="16"/>
      <c r="C849" s="17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8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</row>
    <row r="850" spans="1:39" ht="12.75">
      <c r="A850" s="16"/>
      <c r="B850" s="16"/>
      <c r="C850" s="17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8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</row>
    <row r="851" spans="1:39" ht="12.75">
      <c r="A851" s="16"/>
      <c r="B851" s="16"/>
      <c r="C851" s="17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8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</row>
    <row r="852" spans="1:39" ht="12.75">
      <c r="A852" s="16"/>
      <c r="B852" s="16"/>
      <c r="C852" s="17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8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</row>
    <row r="853" spans="1:39" ht="12.75">
      <c r="A853" s="16"/>
      <c r="B853" s="16"/>
      <c r="C853" s="17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8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</row>
    <row r="854" spans="1:39" ht="12.75">
      <c r="A854" s="16"/>
      <c r="B854" s="16"/>
      <c r="C854" s="17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8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</row>
    <row r="855" spans="1:39" ht="12.75">
      <c r="A855" s="16"/>
      <c r="B855" s="16"/>
      <c r="C855" s="17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8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</row>
    <row r="856" spans="1:39" ht="12.75">
      <c r="A856" s="16"/>
      <c r="B856" s="16"/>
      <c r="C856" s="17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8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</row>
    <row r="857" spans="1:39" ht="12.75">
      <c r="A857" s="16"/>
      <c r="B857" s="16"/>
      <c r="C857" s="17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8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</row>
    <row r="858" spans="1:39" ht="12.75">
      <c r="A858" s="16"/>
      <c r="B858" s="16"/>
      <c r="C858" s="17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8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</row>
    <row r="859" spans="1:39" ht="12.75">
      <c r="A859" s="16"/>
      <c r="B859" s="16"/>
      <c r="C859" s="17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8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</row>
    <row r="860" spans="1:39" ht="12.75">
      <c r="A860" s="16"/>
      <c r="B860" s="16"/>
      <c r="C860" s="17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8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</row>
    <row r="861" spans="1:39" ht="12.75">
      <c r="A861" s="16"/>
      <c r="B861" s="16"/>
      <c r="C861" s="17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8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</row>
    <row r="862" spans="1:39" ht="12.75">
      <c r="A862" s="16"/>
      <c r="B862" s="16"/>
      <c r="C862" s="17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8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</row>
    <row r="863" spans="1:39" ht="12.75">
      <c r="A863" s="16"/>
      <c r="B863" s="16"/>
      <c r="C863" s="17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8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</row>
    <row r="864" spans="1:39" ht="12.75">
      <c r="A864" s="16"/>
      <c r="B864" s="16"/>
      <c r="C864" s="17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8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</row>
    <row r="865" spans="1:39" ht="12.75">
      <c r="A865" s="16"/>
      <c r="B865" s="16"/>
      <c r="C865" s="17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8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</row>
    <row r="866" spans="1:39" ht="12.75">
      <c r="A866" s="16"/>
      <c r="B866" s="16"/>
      <c r="C866" s="17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8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</row>
    <row r="867" spans="1:39" ht="12.75">
      <c r="A867" s="16"/>
      <c r="B867" s="16"/>
      <c r="C867" s="17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8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</row>
    <row r="868" spans="1:39" ht="12.75">
      <c r="A868" s="16"/>
      <c r="B868" s="16"/>
      <c r="C868" s="17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8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</row>
    <row r="869" spans="1:39" ht="12.75">
      <c r="A869" s="16"/>
      <c r="B869" s="16"/>
      <c r="C869" s="17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8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</row>
    <row r="870" spans="1:39" ht="12.75">
      <c r="A870" s="16"/>
      <c r="B870" s="16"/>
      <c r="C870" s="17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8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</row>
    <row r="871" spans="1:39" ht="12.75">
      <c r="A871" s="16"/>
      <c r="B871" s="16"/>
      <c r="C871" s="17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8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</row>
    <row r="872" spans="1:39" ht="12.75">
      <c r="A872" s="16"/>
      <c r="B872" s="16"/>
      <c r="C872" s="17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8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</row>
    <row r="873" spans="1:39" ht="12.75">
      <c r="A873" s="16"/>
      <c r="B873" s="16"/>
      <c r="C873" s="17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8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</row>
    <row r="874" spans="1:39" ht="12.75">
      <c r="A874" s="16"/>
      <c r="B874" s="16"/>
      <c r="C874" s="17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8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</row>
    <row r="875" spans="1:39" ht="12.75">
      <c r="A875" s="16"/>
      <c r="B875" s="16"/>
      <c r="C875" s="17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8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</row>
    <row r="876" spans="1:39" ht="12.75">
      <c r="A876" s="16"/>
      <c r="B876" s="16"/>
      <c r="C876" s="17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8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</row>
    <row r="877" spans="1:39" ht="12.75">
      <c r="A877" s="16"/>
      <c r="B877" s="16"/>
      <c r="C877" s="17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8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</row>
    <row r="878" spans="1:39" ht="12.75">
      <c r="A878" s="16"/>
      <c r="B878" s="16"/>
      <c r="C878" s="17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8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</row>
    <row r="879" spans="1:39" ht="12.75">
      <c r="A879" s="16"/>
      <c r="B879" s="16"/>
      <c r="C879" s="17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8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</row>
    <row r="880" spans="1:39" ht="12.75">
      <c r="A880" s="16"/>
      <c r="B880" s="16"/>
      <c r="C880" s="17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8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</row>
    <row r="881" spans="1:39" ht="12.75">
      <c r="A881" s="16"/>
      <c r="B881" s="16"/>
      <c r="C881" s="17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8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</row>
    <row r="882" spans="1:39" ht="12.75">
      <c r="A882" s="16"/>
      <c r="B882" s="16"/>
      <c r="C882" s="17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8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</row>
    <row r="883" spans="1:39" ht="12.75">
      <c r="A883" s="16"/>
      <c r="B883" s="16"/>
      <c r="C883" s="17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8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</row>
    <row r="884" spans="1:39" ht="12.75">
      <c r="A884" s="16"/>
      <c r="B884" s="16"/>
      <c r="C884" s="17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8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</row>
    <row r="885" spans="1:39" ht="12.75">
      <c r="A885" s="16"/>
      <c r="B885" s="16"/>
      <c r="C885" s="17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8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</row>
    <row r="886" spans="1:39" ht="12.75">
      <c r="A886" s="16"/>
      <c r="B886" s="16"/>
      <c r="C886" s="17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8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</row>
    <row r="887" spans="1:39" ht="12.75">
      <c r="A887" s="16"/>
      <c r="B887" s="16"/>
      <c r="C887" s="17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8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</row>
    <row r="888" spans="1:39" ht="12.75">
      <c r="A888" s="16"/>
      <c r="B888" s="16"/>
      <c r="C888" s="17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8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</row>
    <row r="889" spans="1:39" ht="12.75">
      <c r="A889" s="16"/>
      <c r="B889" s="16"/>
      <c r="C889" s="17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8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</row>
    <row r="890" spans="1:39" ht="12.75">
      <c r="A890" s="16"/>
      <c r="B890" s="16"/>
      <c r="C890" s="17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8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</row>
    <row r="891" spans="1:39" ht="12.75">
      <c r="A891" s="16"/>
      <c r="B891" s="16"/>
      <c r="C891" s="17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8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</row>
    <row r="892" spans="1:39" ht="12.75">
      <c r="A892" s="16"/>
      <c r="B892" s="16"/>
      <c r="C892" s="17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8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</row>
    <row r="893" spans="1:39" ht="12.75">
      <c r="A893" s="16"/>
      <c r="B893" s="16"/>
      <c r="C893" s="17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8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</row>
    <row r="894" spans="1:39" ht="12.75">
      <c r="A894" s="16"/>
      <c r="B894" s="16"/>
      <c r="C894" s="17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8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</row>
    <row r="895" spans="1:39" ht="12.75">
      <c r="A895" s="16"/>
      <c r="B895" s="16"/>
      <c r="C895" s="17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8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</row>
    <row r="896" spans="1:39" ht="12.75">
      <c r="A896" s="16"/>
      <c r="B896" s="16"/>
      <c r="C896" s="17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8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</row>
    <row r="897" spans="1:39" ht="12.75">
      <c r="A897" s="16"/>
      <c r="B897" s="16"/>
      <c r="C897" s="17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8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</row>
    <row r="898" spans="1:39" ht="12.75">
      <c r="A898" s="16"/>
      <c r="B898" s="16"/>
      <c r="C898" s="17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8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</row>
    <row r="899" spans="1:39" ht="12.75">
      <c r="A899" s="16"/>
      <c r="B899" s="16"/>
      <c r="C899" s="17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8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</row>
    <row r="900" spans="1:39" ht="12.75">
      <c r="A900" s="16"/>
      <c r="B900" s="16"/>
      <c r="C900" s="17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8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</row>
    <row r="901" spans="1:39" ht="12.75">
      <c r="A901" s="16"/>
      <c r="B901" s="16"/>
      <c r="C901" s="17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8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</row>
    <row r="902" spans="1:39" ht="12.75">
      <c r="A902" s="16"/>
      <c r="B902" s="16"/>
      <c r="C902" s="17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8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</row>
    <row r="903" spans="1:39" ht="12.75">
      <c r="A903" s="16"/>
      <c r="B903" s="16"/>
      <c r="C903" s="17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8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</row>
    <row r="904" spans="1:39" ht="12.75">
      <c r="A904" s="16"/>
      <c r="B904" s="16"/>
      <c r="C904" s="17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8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</row>
    <row r="905" spans="1:39" ht="12.75">
      <c r="A905" s="16"/>
      <c r="B905" s="16"/>
      <c r="C905" s="17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8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</row>
    <row r="906" spans="1:39" ht="12.75">
      <c r="A906" s="16"/>
      <c r="B906" s="16"/>
      <c r="C906" s="17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8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</row>
    <row r="907" spans="1:39" ht="12.75">
      <c r="A907" s="16"/>
      <c r="B907" s="16"/>
      <c r="C907" s="17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8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</row>
    <row r="908" spans="1:39" ht="12.75">
      <c r="A908" s="16"/>
      <c r="B908" s="16"/>
      <c r="C908" s="17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8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</row>
    <row r="909" spans="1:39" ht="12.75">
      <c r="A909" s="16"/>
      <c r="B909" s="16"/>
      <c r="C909" s="17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8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</row>
    <row r="910" spans="1:39" ht="12.75">
      <c r="A910" s="16"/>
      <c r="B910" s="16"/>
      <c r="C910" s="17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8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</row>
    <row r="911" spans="1:39" ht="12.75">
      <c r="A911" s="16"/>
      <c r="B911" s="16"/>
      <c r="C911" s="17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8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</row>
    <row r="912" spans="1:39" ht="12.75">
      <c r="A912" s="16"/>
      <c r="B912" s="16"/>
      <c r="C912" s="17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8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</row>
    <row r="913" spans="1:39" ht="12.75">
      <c r="A913" s="16"/>
      <c r="B913" s="16"/>
      <c r="C913" s="17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8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</row>
    <row r="914" spans="1:39" ht="12.75">
      <c r="A914" s="16"/>
      <c r="B914" s="16"/>
      <c r="C914" s="17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8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</row>
    <row r="915" spans="1:39" ht="12.75">
      <c r="A915" s="16"/>
      <c r="B915" s="16"/>
      <c r="C915" s="17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8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</row>
    <row r="916" spans="1:39" ht="12.75">
      <c r="A916" s="16"/>
      <c r="B916" s="16"/>
      <c r="C916" s="17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8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</row>
    <row r="917" spans="1:39" ht="12.75">
      <c r="A917" s="16"/>
      <c r="B917" s="16"/>
      <c r="C917" s="17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8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</row>
    <row r="918" spans="1:39" ht="12.75">
      <c r="A918" s="16"/>
      <c r="B918" s="16"/>
      <c r="C918" s="17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8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</row>
    <row r="919" spans="1:39" ht="12.75">
      <c r="A919" s="16"/>
      <c r="B919" s="16"/>
      <c r="C919" s="17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8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</row>
    <row r="920" spans="1:39" ht="12.75">
      <c r="A920" s="16"/>
      <c r="B920" s="16"/>
      <c r="C920" s="17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8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</row>
    <row r="921" spans="1:39" ht="12.75">
      <c r="A921" s="16"/>
      <c r="B921" s="16"/>
      <c r="C921" s="17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8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</row>
    <row r="922" spans="1:39" ht="12.75">
      <c r="A922" s="16"/>
      <c r="B922" s="16"/>
      <c r="C922" s="17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8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</row>
    <row r="923" spans="1:39" ht="12.75">
      <c r="A923" s="16"/>
      <c r="B923" s="16"/>
      <c r="C923" s="17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8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</row>
    <row r="924" spans="1:39" ht="12.75">
      <c r="A924" s="16"/>
      <c r="B924" s="16"/>
      <c r="C924" s="17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8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</row>
    <row r="925" spans="1:39" ht="12.75">
      <c r="A925" s="16"/>
      <c r="B925" s="16"/>
      <c r="C925" s="17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8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</row>
    <row r="926" spans="1:39" ht="12.75">
      <c r="A926" s="16"/>
      <c r="B926" s="16"/>
      <c r="C926" s="17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8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</row>
    <row r="927" spans="1:39" ht="12.75">
      <c r="A927" s="16"/>
      <c r="B927" s="16"/>
      <c r="C927" s="17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8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</row>
    <row r="928" spans="1:39" ht="12.75">
      <c r="A928" s="16"/>
      <c r="B928" s="16"/>
      <c r="C928" s="17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8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</row>
    <row r="929" spans="1:39" ht="12.75">
      <c r="A929" s="16"/>
      <c r="B929" s="16"/>
      <c r="C929" s="17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8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</row>
    <row r="930" spans="1:39" ht="12.75">
      <c r="A930" s="16"/>
      <c r="B930" s="16"/>
      <c r="C930" s="17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8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</row>
    <row r="931" spans="1:39" ht="12.75">
      <c r="A931" s="16"/>
      <c r="B931" s="16"/>
      <c r="C931" s="17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8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</row>
    <row r="932" spans="1:39" ht="12.75">
      <c r="A932" s="16"/>
      <c r="B932" s="16"/>
      <c r="C932" s="17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8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</row>
    <row r="933" spans="1:39" ht="12.75">
      <c r="A933" s="16"/>
      <c r="B933" s="16"/>
      <c r="C933" s="17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8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</row>
    <row r="934" spans="1:39" ht="12.75">
      <c r="A934" s="16"/>
      <c r="B934" s="16"/>
      <c r="C934" s="17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8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</row>
    <row r="935" spans="1:39" ht="12.75">
      <c r="A935" s="16"/>
      <c r="B935" s="16"/>
      <c r="C935" s="17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8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</row>
    <row r="936" spans="1:39" ht="12.75">
      <c r="A936" s="16"/>
      <c r="B936" s="16"/>
      <c r="C936" s="17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8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</row>
    <row r="937" spans="1:39" ht="12.75">
      <c r="A937" s="16"/>
      <c r="B937" s="16"/>
      <c r="C937" s="17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8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</row>
    <row r="938" spans="1:39" ht="12.75">
      <c r="A938" s="16"/>
      <c r="B938" s="16"/>
      <c r="C938" s="17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8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</row>
    <row r="939" spans="1:39" ht="12.75">
      <c r="A939" s="16"/>
      <c r="B939" s="16"/>
      <c r="C939" s="17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8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</row>
    <row r="940" spans="1:39" ht="12.75">
      <c r="A940" s="16"/>
      <c r="B940" s="16"/>
      <c r="C940" s="17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8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</row>
    <row r="941" spans="1:39" ht="12.75">
      <c r="A941" s="16"/>
      <c r="B941" s="16"/>
      <c r="C941" s="17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8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</row>
    <row r="942" spans="1:39" ht="12.75">
      <c r="A942" s="16"/>
      <c r="B942" s="16"/>
      <c r="C942" s="17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8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</row>
    <row r="943" spans="1:39" ht="12.75">
      <c r="A943" s="16"/>
      <c r="B943" s="16"/>
      <c r="C943" s="17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8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</row>
    <row r="944" spans="1:39" ht="12.75">
      <c r="A944" s="16"/>
      <c r="B944" s="16"/>
      <c r="C944" s="17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8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</row>
    <row r="945" spans="1:39" ht="12.75">
      <c r="A945" s="16"/>
      <c r="B945" s="16"/>
      <c r="C945" s="17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8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</row>
    <row r="946" spans="1:39" ht="12.75">
      <c r="A946" s="16"/>
      <c r="B946" s="16"/>
      <c r="C946" s="17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8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</row>
    <row r="947" spans="1:39" ht="12.75">
      <c r="A947" s="16"/>
      <c r="B947" s="16"/>
      <c r="C947" s="17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8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</row>
    <row r="948" spans="1:39" ht="12.75">
      <c r="A948" s="16"/>
      <c r="B948" s="16"/>
      <c r="C948" s="17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8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</row>
    <row r="949" spans="1:39" ht="12.75">
      <c r="A949" s="16"/>
      <c r="B949" s="16"/>
      <c r="C949" s="17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8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</row>
    <row r="950" spans="1:39" ht="12.75">
      <c r="A950" s="16"/>
      <c r="B950" s="16"/>
      <c r="C950" s="17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8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</row>
    <row r="951" spans="1:39" ht="12.75">
      <c r="A951" s="16"/>
      <c r="B951" s="16"/>
      <c r="C951" s="17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8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</row>
    <row r="952" spans="1:39" ht="12.75">
      <c r="A952" s="16"/>
      <c r="B952" s="16"/>
      <c r="C952" s="17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8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</row>
    <row r="953" spans="1:39" ht="12.75">
      <c r="A953" s="16"/>
      <c r="B953" s="16"/>
      <c r="C953" s="17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8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</row>
    <row r="954" spans="1:39" ht="12.75">
      <c r="A954" s="16"/>
      <c r="B954" s="16"/>
      <c r="C954" s="17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8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</row>
    <row r="955" spans="1:39" ht="12.75">
      <c r="A955" s="16"/>
      <c r="B955" s="16"/>
      <c r="C955" s="17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8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</row>
    <row r="956" spans="1:39" ht="12.75">
      <c r="A956" s="16"/>
      <c r="B956" s="16"/>
      <c r="C956" s="17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8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</row>
    <row r="957" spans="1:39" ht="12.75">
      <c r="A957" s="16"/>
      <c r="B957" s="16"/>
      <c r="C957" s="17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8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</row>
    <row r="958" spans="1:39" ht="12.75">
      <c r="A958" s="16"/>
      <c r="B958" s="16"/>
      <c r="C958" s="17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8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</row>
    <row r="959" spans="1:39" ht="12.75">
      <c r="A959" s="16"/>
      <c r="B959" s="16"/>
      <c r="C959" s="17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8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</row>
    <row r="960" spans="1:39" ht="12.75">
      <c r="A960" s="16"/>
      <c r="B960" s="16"/>
      <c r="C960" s="17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8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</row>
    <row r="961" spans="1:39" ht="12.75">
      <c r="A961" s="16"/>
      <c r="B961" s="16"/>
      <c r="C961" s="17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8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</row>
    <row r="962" spans="1:39" ht="12.75">
      <c r="A962" s="16"/>
      <c r="B962" s="16"/>
      <c r="C962" s="17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8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</row>
    <row r="963" spans="1:39" ht="12.75">
      <c r="A963" s="16"/>
      <c r="B963" s="16"/>
      <c r="C963" s="17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8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</row>
    <row r="964" spans="1:39" ht="12.75">
      <c r="A964" s="16"/>
      <c r="B964" s="16"/>
      <c r="C964" s="17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8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</row>
    <row r="965" spans="1:39" ht="12.75">
      <c r="A965" s="16"/>
      <c r="B965" s="16"/>
      <c r="C965" s="17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8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</row>
    <row r="966" spans="1:39" ht="12.75">
      <c r="A966" s="16"/>
      <c r="B966" s="16"/>
      <c r="C966" s="17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8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</row>
    <row r="967" spans="1:39" ht="12.75">
      <c r="A967" s="16"/>
      <c r="B967" s="16"/>
      <c r="C967" s="17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8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</row>
    <row r="968" spans="1:39" ht="12.75">
      <c r="A968" s="16"/>
      <c r="B968" s="16"/>
      <c r="C968" s="17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8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</row>
    <row r="969" spans="1:39" ht="12.75">
      <c r="A969" s="16"/>
      <c r="B969" s="16"/>
      <c r="C969" s="17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8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</row>
    <row r="970" spans="1:39" ht="12.75">
      <c r="A970" s="16"/>
      <c r="B970" s="16"/>
      <c r="C970" s="17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8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</row>
    <row r="971" spans="1:39" ht="12.75">
      <c r="A971" s="16"/>
      <c r="B971" s="16"/>
      <c r="C971" s="17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8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</row>
    <row r="972" spans="1:39" ht="12.75">
      <c r="A972" s="16"/>
      <c r="B972" s="16"/>
      <c r="C972" s="17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8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</row>
    <row r="973" spans="1:39" ht="12.75">
      <c r="A973" s="16"/>
      <c r="B973" s="16"/>
      <c r="C973" s="17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8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</row>
    <row r="974" spans="1:39" ht="12.75">
      <c r="A974" s="16"/>
      <c r="B974" s="16"/>
      <c r="C974" s="17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8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</row>
    <row r="975" spans="1:39" ht="12.75">
      <c r="A975" s="16"/>
      <c r="B975" s="16"/>
      <c r="C975" s="17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8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</row>
    <row r="976" spans="1:39" ht="12.75">
      <c r="A976" s="16"/>
      <c r="B976" s="16"/>
      <c r="C976" s="17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8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</row>
    <row r="977" spans="1:39" ht="12.75">
      <c r="A977" s="16"/>
      <c r="B977" s="16"/>
      <c r="C977" s="17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8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</row>
    <row r="978" spans="1:39" ht="12.75">
      <c r="A978" s="16"/>
      <c r="B978" s="16"/>
      <c r="C978" s="17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8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</row>
    <row r="979" spans="1:39" ht="12.75">
      <c r="A979" s="16"/>
      <c r="B979" s="16"/>
      <c r="C979" s="17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8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</row>
    <row r="980" spans="1:39" ht="12.75">
      <c r="A980" s="16"/>
      <c r="B980" s="16"/>
      <c r="C980" s="17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8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</row>
    <row r="981" spans="1:39" ht="12.75">
      <c r="A981" s="16"/>
      <c r="B981" s="16"/>
      <c r="C981" s="17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8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</row>
    <row r="982" spans="1:39" ht="12.75">
      <c r="A982" s="16"/>
      <c r="B982" s="16"/>
      <c r="C982" s="17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8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</row>
    <row r="983" spans="1:39" ht="12.75">
      <c r="A983" s="16"/>
      <c r="B983" s="16"/>
      <c r="C983" s="17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8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</row>
    <row r="984" spans="1:39" ht="12.75">
      <c r="A984" s="16"/>
      <c r="B984" s="16"/>
      <c r="C984" s="17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8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</row>
    <row r="985" spans="1:39" ht="12.75">
      <c r="A985" s="16"/>
      <c r="B985" s="16"/>
      <c r="C985" s="17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8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</row>
    <row r="986" spans="1:39" ht="12.75">
      <c r="A986" s="16"/>
      <c r="B986" s="16"/>
      <c r="C986" s="17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8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</row>
    <row r="987" spans="1:39" ht="12.75">
      <c r="A987" s="16"/>
      <c r="B987" s="16"/>
      <c r="C987" s="17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8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</row>
    <row r="988" spans="1:39" ht="12.75">
      <c r="A988" s="16"/>
      <c r="B988" s="16"/>
      <c r="C988" s="17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8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</row>
    <row r="989" spans="1:39" ht="12.75">
      <c r="A989" s="16"/>
      <c r="B989" s="16"/>
      <c r="C989" s="17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8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</row>
    <row r="990" spans="1:39" ht="12.75">
      <c r="A990" s="16"/>
      <c r="B990" s="16"/>
      <c r="C990" s="17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8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</row>
    <row r="991" spans="1:39" ht="12.75">
      <c r="A991" s="16"/>
      <c r="B991" s="16"/>
      <c r="C991" s="17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8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</row>
    <row r="992" spans="1:39" ht="12.75">
      <c r="A992" s="16"/>
      <c r="B992" s="16"/>
      <c r="C992" s="17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8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</row>
    <row r="993" spans="1:39" ht="12.75">
      <c r="A993" s="16"/>
      <c r="B993" s="16"/>
      <c r="C993" s="17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8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</row>
    <row r="994" spans="1:39" ht="12.75">
      <c r="A994" s="16"/>
      <c r="B994" s="16"/>
      <c r="C994" s="17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8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</row>
    <row r="995" spans="1:39" ht="12.75">
      <c r="A995" s="16"/>
      <c r="B995" s="16"/>
      <c r="C995" s="17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8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</row>
    <row r="996" spans="1:39" ht="12.75">
      <c r="A996" s="16"/>
      <c r="B996" s="16"/>
      <c r="C996" s="17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8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</row>
    <row r="997" spans="1:39" ht="12.75">
      <c r="A997" s="16"/>
      <c r="B997" s="16"/>
      <c r="C997" s="17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8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</row>
    <row r="998" spans="1:39" ht="12.75">
      <c r="A998" s="16"/>
      <c r="B998" s="16"/>
      <c r="C998" s="17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8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</row>
    <row r="999" spans="1:39" ht="12.75">
      <c r="A999" s="16"/>
      <c r="B999" s="16"/>
      <c r="C999" s="17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8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</row>
    <row r="1000" spans="1:39" ht="12.75">
      <c r="A1000" s="16"/>
      <c r="B1000" s="16"/>
      <c r="C1000" s="17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8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</row>
    <row r="1001" spans="1:39" ht="12.75">
      <c r="A1001" s="16"/>
      <c r="B1001" s="16"/>
      <c r="C1001" s="17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8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</row>
    <row r="1002" spans="1:39" ht="12.75">
      <c r="A1002" s="16"/>
      <c r="B1002" s="16"/>
      <c r="C1002" s="17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8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</row>
    <row r="1003" spans="1:39" ht="12.75">
      <c r="A1003" s="16"/>
      <c r="B1003" s="16"/>
      <c r="C1003" s="17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8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</row>
    <row r="1004" spans="1:39" ht="12.75">
      <c r="A1004" s="16"/>
      <c r="B1004" s="16"/>
      <c r="C1004" s="17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8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</row>
    <row r="1005" spans="1:39" ht="12.75">
      <c r="A1005" s="16"/>
      <c r="B1005" s="16"/>
      <c r="C1005" s="17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8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</row>
    <row r="1006" spans="1:39" ht="12.75">
      <c r="A1006" s="16"/>
      <c r="B1006" s="16"/>
      <c r="C1006" s="17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8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</row>
    <row r="1007" spans="1:39" ht="12.75">
      <c r="A1007" s="16"/>
      <c r="B1007" s="16"/>
      <c r="C1007" s="17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8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</row>
    <row r="1008" spans="1:39" ht="12.75">
      <c r="A1008" s="16"/>
      <c r="B1008" s="16"/>
      <c r="C1008" s="17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8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</row>
    <row r="1009" spans="1:39" ht="12.75">
      <c r="A1009" s="16"/>
      <c r="B1009" s="16"/>
      <c r="C1009" s="17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8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</row>
    <row r="1010" spans="1:39" ht="12.75">
      <c r="A1010" s="16"/>
      <c r="B1010" s="16"/>
      <c r="C1010" s="17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8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</row>
    <row r="1011" spans="1:39" ht="12.75">
      <c r="A1011" s="16"/>
      <c r="B1011" s="16"/>
      <c r="C1011" s="17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8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</row>
    <row r="1012" spans="1:39" ht="12.75">
      <c r="A1012" s="16"/>
      <c r="B1012" s="16"/>
      <c r="C1012" s="17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8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</row>
    <row r="1013" spans="1:39" ht="12.75">
      <c r="A1013" s="16"/>
      <c r="B1013" s="16"/>
      <c r="C1013" s="17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8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</row>
    <row r="1014" spans="1:39" ht="12.75">
      <c r="A1014" s="16"/>
      <c r="B1014" s="16"/>
      <c r="C1014" s="17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8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</row>
    <row r="1015" spans="1:39" ht="12.75">
      <c r="A1015" s="16"/>
      <c r="B1015" s="16"/>
      <c r="C1015" s="17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8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</row>
    <row r="1016" spans="1:39" ht="12.75">
      <c r="A1016" s="16"/>
      <c r="B1016" s="16"/>
      <c r="C1016" s="17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8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</row>
    <row r="1017" spans="1:39" ht="12.75">
      <c r="A1017" s="16"/>
      <c r="B1017" s="16"/>
      <c r="C1017" s="17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8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</row>
    <row r="1018" spans="1:39" ht="12.75">
      <c r="A1018" s="16"/>
      <c r="B1018" s="16"/>
      <c r="C1018" s="17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8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</row>
    <row r="1019" spans="1:39" ht="12.75">
      <c r="A1019" s="16"/>
      <c r="B1019" s="16"/>
      <c r="C1019" s="17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8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</row>
    <row r="1020" spans="1:39" ht="12.75">
      <c r="A1020" s="16"/>
      <c r="B1020" s="16"/>
      <c r="C1020" s="17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8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</row>
    <row r="1021" spans="1:39" ht="12.75">
      <c r="A1021" s="16"/>
      <c r="B1021" s="16"/>
      <c r="C1021" s="17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8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</row>
    <row r="1022" spans="1:39" ht="12.75">
      <c r="A1022" s="16"/>
      <c r="B1022" s="16"/>
      <c r="C1022" s="17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8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</row>
    <row r="1023" spans="1:39" ht="12.75">
      <c r="A1023" s="16"/>
      <c r="B1023" s="16"/>
      <c r="C1023" s="17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8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</row>
    <row r="1024" spans="1:39" ht="12.75">
      <c r="A1024" s="16"/>
      <c r="B1024" s="16"/>
      <c r="C1024" s="17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8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</row>
    <row r="1025" spans="1:39" ht="12.75">
      <c r="A1025" s="16"/>
      <c r="B1025" s="16"/>
      <c r="C1025" s="17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8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</row>
    <row r="1026" spans="1:39" ht="12.75">
      <c r="A1026" s="16"/>
      <c r="B1026" s="16"/>
      <c r="C1026" s="17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8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</row>
    <row r="1027" spans="1:39" ht="12.75">
      <c r="A1027" s="16"/>
      <c r="B1027" s="16"/>
      <c r="C1027" s="17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8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</row>
    <row r="1028" spans="1:39" ht="12.75">
      <c r="A1028" s="16"/>
      <c r="B1028" s="16"/>
      <c r="C1028" s="17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8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</row>
    <row r="1029" spans="1:39" ht="12.75">
      <c r="A1029" s="16"/>
      <c r="B1029" s="16"/>
      <c r="C1029" s="17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8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</row>
    <row r="1030" spans="1:39" ht="12.75">
      <c r="A1030" s="16"/>
      <c r="B1030" s="16"/>
      <c r="C1030" s="17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8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</row>
    <row r="1031" spans="1:39" ht="12.75">
      <c r="A1031" s="16"/>
      <c r="B1031" s="16"/>
      <c r="C1031" s="17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8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</row>
    <row r="1032" spans="1:39" ht="12.75">
      <c r="A1032" s="16"/>
      <c r="B1032" s="16"/>
      <c r="C1032" s="17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8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</row>
    <row r="1033" spans="1:39" ht="12.75">
      <c r="A1033" s="16"/>
      <c r="B1033" s="16"/>
      <c r="C1033" s="17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8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</row>
    <row r="1034" spans="1:39" ht="12.75">
      <c r="A1034" s="16"/>
      <c r="B1034" s="16"/>
      <c r="C1034" s="17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8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</row>
    <row r="1035" spans="1:39" ht="12.75">
      <c r="A1035" s="16"/>
      <c r="B1035" s="16"/>
      <c r="C1035" s="17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8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</row>
    <row r="1036" spans="1:39" ht="12.75">
      <c r="A1036" s="16"/>
      <c r="B1036" s="16"/>
      <c r="C1036" s="17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8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</row>
    <row r="1037" spans="1:39" ht="12.75">
      <c r="A1037" s="16"/>
      <c r="B1037" s="16"/>
      <c r="C1037" s="17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8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</row>
    <row r="1038" spans="1:39" ht="12.75">
      <c r="A1038" s="16"/>
      <c r="B1038" s="16"/>
      <c r="C1038" s="17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8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</row>
    <row r="1039" spans="1:39" ht="12.75">
      <c r="A1039" s="16"/>
      <c r="B1039" s="16"/>
      <c r="C1039" s="17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8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</row>
    <row r="1040" spans="1:39" ht="12.75">
      <c r="A1040" s="16"/>
      <c r="B1040" s="16"/>
      <c r="C1040" s="17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8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</row>
    <row r="1041" spans="1:39" ht="12.75">
      <c r="A1041" s="16"/>
      <c r="B1041" s="16"/>
      <c r="C1041" s="17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8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</row>
    <row r="1042" spans="1:39" ht="12.75">
      <c r="A1042" s="16"/>
      <c r="B1042" s="16"/>
      <c r="C1042" s="17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8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</row>
    <row r="1043" spans="1:39" ht="12.75">
      <c r="A1043" s="16"/>
      <c r="B1043" s="16"/>
      <c r="C1043" s="17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8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</row>
    <row r="1044" spans="1:39" ht="12.75">
      <c r="A1044" s="16"/>
      <c r="B1044" s="16"/>
      <c r="C1044" s="17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8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</row>
    <row r="1045" spans="1:39" ht="12.75">
      <c r="A1045" s="16"/>
      <c r="B1045" s="16"/>
      <c r="C1045" s="17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8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</row>
    <row r="1046" spans="1:39" ht="12.75">
      <c r="A1046" s="16"/>
      <c r="B1046" s="16"/>
      <c r="C1046" s="17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8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</row>
    <row r="1047" spans="1:39" ht="12.75">
      <c r="A1047" s="16"/>
      <c r="B1047" s="16"/>
      <c r="C1047" s="17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8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</row>
    <row r="1048" spans="1:39" ht="12.75">
      <c r="A1048" s="16"/>
      <c r="B1048" s="16"/>
      <c r="C1048" s="17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8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</row>
    <row r="1049" spans="1:39" ht="12.75">
      <c r="A1049" s="16"/>
      <c r="B1049" s="16"/>
      <c r="C1049" s="17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8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</row>
    <row r="1050" spans="1:39" ht="12.75">
      <c r="A1050" s="16"/>
      <c r="B1050" s="16"/>
      <c r="C1050" s="17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8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</row>
    <row r="1051" spans="1:39" ht="12.75">
      <c r="A1051" s="16"/>
      <c r="B1051" s="16"/>
      <c r="C1051" s="17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8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</row>
    <row r="1052" spans="1:39" ht="12.75">
      <c r="A1052" s="16"/>
      <c r="B1052" s="16"/>
      <c r="C1052" s="17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8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</row>
    <row r="1053" spans="1:39" ht="12.75">
      <c r="A1053" s="16"/>
      <c r="B1053" s="16"/>
      <c r="C1053" s="17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8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</row>
    <row r="1054" spans="1:39" ht="12.75">
      <c r="A1054" s="16"/>
      <c r="B1054" s="16"/>
      <c r="C1054" s="17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8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</row>
    <row r="1055" spans="1:39" ht="12.75">
      <c r="A1055" s="16"/>
      <c r="B1055" s="16"/>
      <c r="C1055" s="17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8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</row>
    <row r="1056" spans="1:39" ht="12.75">
      <c r="A1056" s="16"/>
      <c r="B1056" s="16"/>
      <c r="C1056" s="17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8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</row>
    <row r="1057" spans="1:39" ht="12.75">
      <c r="A1057" s="16"/>
      <c r="B1057" s="16"/>
      <c r="C1057" s="17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8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</row>
    <row r="1058" spans="1:39" ht="12.75">
      <c r="A1058" s="16"/>
      <c r="B1058" s="16"/>
      <c r="C1058" s="17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8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</row>
    <row r="1059" spans="1:39" ht="12.75">
      <c r="A1059" s="16"/>
      <c r="B1059" s="16"/>
      <c r="C1059" s="17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8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</row>
    <row r="1060" spans="1:39" ht="12.75">
      <c r="A1060" s="16"/>
      <c r="B1060" s="16"/>
      <c r="C1060" s="17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8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</row>
    <row r="1061" spans="1:39" ht="12.75">
      <c r="A1061" s="16"/>
      <c r="B1061" s="16"/>
      <c r="C1061" s="17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8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</row>
    <row r="1062" spans="1:39" ht="12.75">
      <c r="A1062" s="16"/>
      <c r="B1062" s="16"/>
      <c r="C1062" s="17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8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</row>
    <row r="1063" spans="1:39" ht="12.75">
      <c r="A1063" s="16"/>
      <c r="B1063" s="16"/>
      <c r="C1063" s="17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8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</row>
    <row r="1064" spans="1:39" ht="12.75">
      <c r="A1064" s="16"/>
      <c r="B1064" s="16"/>
      <c r="C1064" s="17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8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</row>
    <row r="1065" spans="1:39" ht="12.75">
      <c r="A1065" s="16"/>
      <c r="B1065" s="16"/>
      <c r="C1065" s="17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8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</row>
    <row r="1066" spans="1:39" ht="12.75">
      <c r="A1066" s="16"/>
      <c r="B1066" s="16"/>
      <c r="C1066" s="17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8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</row>
    <row r="1067" spans="1:39" ht="12.75">
      <c r="A1067" s="16"/>
      <c r="B1067" s="16"/>
      <c r="C1067" s="17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8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</row>
    <row r="1068" spans="1:39" ht="12.75">
      <c r="A1068" s="16"/>
      <c r="B1068" s="16"/>
      <c r="C1068" s="17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8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</row>
    <row r="1069" spans="1:39" ht="12.75">
      <c r="A1069" s="16"/>
      <c r="B1069" s="16"/>
      <c r="C1069" s="17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8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</row>
    <row r="1070" spans="1:39" ht="12.75">
      <c r="A1070" s="16"/>
      <c r="B1070" s="16"/>
      <c r="C1070" s="17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8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</row>
    <row r="1071" spans="1:39" ht="12.75">
      <c r="A1071" s="16"/>
      <c r="B1071" s="16"/>
      <c r="C1071" s="17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8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</row>
    <row r="1072" spans="1:39" ht="12.75">
      <c r="A1072" s="16"/>
      <c r="B1072" s="16"/>
      <c r="C1072" s="17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8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</row>
    <row r="1073" spans="1:39" ht="12.75">
      <c r="A1073" s="16"/>
      <c r="B1073" s="16"/>
      <c r="C1073" s="17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8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</row>
    <row r="1074" spans="1:39" ht="12.75">
      <c r="A1074" s="16"/>
      <c r="B1074" s="16"/>
      <c r="C1074" s="17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8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</row>
    <row r="1075" spans="1:39" ht="12.75">
      <c r="A1075" s="16"/>
      <c r="B1075" s="16"/>
      <c r="C1075" s="17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8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</row>
    <row r="1076" spans="1:39" ht="12.75">
      <c r="A1076" s="16"/>
      <c r="B1076" s="16"/>
      <c r="C1076" s="17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8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</row>
    <row r="1077" spans="1:39" ht="12.75">
      <c r="A1077" s="16"/>
      <c r="B1077" s="16"/>
      <c r="C1077" s="17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8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</row>
    <row r="1078" spans="1:39" ht="12.75">
      <c r="A1078" s="16"/>
      <c r="B1078" s="16"/>
      <c r="C1078" s="17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8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</row>
    <row r="1079" spans="1:39" ht="12.75">
      <c r="A1079" s="16"/>
      <c r="B1079" s="16"/>
      <c r="C1079" s="17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8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</row>
    <row r="1080" spans="1:39" ht="12.75">
      <c r="A1080" s="16"/>
      <c r="B1080" s="16"/>
      <c r="C1080" s="17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8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</row>
    <row r="1081" spans="1:39" ht="12.75">
      <c r="A1081" s="16"/>
      <c r="B1081" s="16"/>
      <c r="C1081" s="17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8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</row>
    <row r="1082" spans="1:39" ht="12.75">
      <c r="A1082" s="16"/>
      <c r="B1082" s="16"/>
      <c r="C1082" s="17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8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</row>
    <row r="1083" spans="1:39" ht="12.75">
      <c r="A1083" s="16"/>
      <c r="B1083" s="16"/>
      <c r="C1083" s="17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8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</row>
    <row r="1084" spans="1:39" ht="12.75">
      <c r="A1084" s="16"/>
      <c r="B1084" s="16"/>
      <c r="C1084" s="17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8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</row>
    <row r="1085" spans="1:39" ht="12.75">
      <c r="A1085" s="16"/>
      <c r="B1085" s="16"/>
      <c r="C1085" s="17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8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</row>
    <row r="1086" spans="1:39" ht="12.75">
      <c r="A1086" s="16"/>
      <c r="B1086" s="16"/>
      <c r="C1086" s="17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8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</row>
    <row r="1087" spans="1:39" ht="12.75">
      <c r="A1087" s="16"/>
      <c r="B1087" s="16"/>
      <c r="C1087" s="17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8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</row>
    <row r="1088" spans="1:39" ht="12.75">
      <c r="A1088" s="16"/>
      <c r="B1088" s="16"/>
      <c r="C1088" s="17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8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</row>
    <row r="1089" spans="1:39" ht="12.75">
      <c r="A1089" s="16"/>
      <c r="B1089" s="16"/>
      <c r="C1089" s="17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8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</row>
    <row r="1090" spans="1:39" ht="12.75">
      <c r="A1090" s="16"/>
      <c r="B1090" s="16"/>
      <c r="C1090" s="17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8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</row>
    <row r="1091" spans="1:39" ht="12.75">
      <c r="A1091" s="16"/>
      <c r="B1091" s="16"/>
      <c r="C1091" s="17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8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</row>
    <row r="1092" spans="1:39" ht="12.75">
      <c r="A1092" s="16"/>
      <c r="B1092" s="16"/>
      <c r="C1092" s="17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8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</row>
    <row r="1093" spans="1:39" ht="12.75">
      <c r="A1093" s="16"/>
      <c r="B1093" s="16"/>
      <c r="C1093" s="17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8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</row>
    <row r="1094" spans="1:39" ht="12.75">
      <c r="A1094" s="16"/>
      <c r="B1094" s="16"/>
      <c r="C1094" s="17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8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</row>
    <row r="1095" spans="1:39" ht="12.75">
      <c r="A1095" s="16"/>
      <c r="B1095" s="16"/>
      <c r="C1095" s="17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8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</row>
    <row r="1096" spans="1:39" ht="12.75">
      <c r="A1096" s="16"/>
      <c r="B1096" s="16"/>
      <c r="C1096" s="17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8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</row>
    <row r="1097" spans="1:39" ht="12.75">
      <c r="A1097" s="16"/>
      <c r="B1097" s="16"/>
      <c r="C1097" s="17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8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</row>
    <row r="1098" spans="1:39" ht="12.75">
      <c r="A1098" s="16"/>
      <c r="B1098" s="16"/>
      <c r="C1098" s="17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8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</row>
    <row r="1099" spans="1:39" ht="12.75">
      <c r="A1099" s="16"/>
      <c r="B1099" s="16"/>
      <c r="C1099" s="17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8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</row>
    <row r="1100" spans="1:39" ht="12.75">
      <c r="A1100" s="16"/>
      <c r="B1100" s="16"/>
      <c r="C1100" s="17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8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</row>
    <row r="1101" spans="1:39" ht="12.75">
      <c r="A1101" s="16"/>
      <c r="B1101" s="16"/>
      <c r="C1101" s="17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8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</row>
    <row r="1102" spans="1:39" ht="12.75">
      <c r="A1102" s="16"/>
      <c r="B1102" s="16"/>
      <c r="C1102" s="17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8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</row>
    <row r="1103" spans="1:39" ht="12.75">
      <c r="A1103" s="16"/>
      <c r="B1103" s="16"/>
      <c r="C1103" s="17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8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</row>
    <row r="1104" spans="1:39" ht="12.75">
      <c r="A1104" s="16"/>
      <c r="B1104" s="16"/>
      <c r="C1104" s="17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8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</row>
    <row r="1105" spans="1:39" ht="12.75">
      <c r="A1105" s="16"/>
      <c r="B1105" s="16"/>
      <c r="C1105" s="17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8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</row>
    <row r="1106" spans="1:39" ht="12.75">
      <c r="A1106" s="16"/>
      <c r="B1106" s="16"/>
      <c r="C1106" s="17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8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</row>
    <row r="1107" spans="1:39" ht="12.75">
      <c r="A1107" s="16"/>
      <c r="B1107" s="16"/>
      <c r="C1107" s="17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8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</row>
    <row r="1108" spans="1:39" ht="12.75">
      <c r="A1108" s="16"/>
      <c r="B1108" s="16"/>
      <c r="C1108" s="17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8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</row>
    <row r="1109" spans="1:39" ht="12.75">
      <c r="A1109" s="16"/>
      <c r="B1109" s="16"/>
      <c r="C1109" s="17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8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</row>
    <row r="1110" spans="1:39" ht="12.75">
      <c r="A1110" s="16"/>
      <c r="B1110" s="16"/>
      <c r="C1110" s="17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8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</row>
    <row r="1111" spans="1:39" ht="12.75">
      <c r="A1111" s="16"/>
      <c r="B1111" s="16"/>
      <c r="C1111" s="17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8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</row>
    <row r="1112" spans="1:39" ht="12.75">
      <c r="A1112" s="16"/>
      <c r="B1112" s="16"/>
      <c r="C1112" s="17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8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</row>
    <row r="1113" spans="1:39" ht="12.75">
      <c r="A1113" s="16"/>
      <c r="B1113" s="16"/>
      <c r="C1113" s="17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8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</row>
    <row r="1114" spans="1:39" ht="12.75">
      <c r="A1114" s="16"/>
      <c r="B1114" s="16"/>
      <c r="C1114" s="17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8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</row>
    <row r="1115" spans="1:39" ht="12.75">
      <c r="A1115" s="16"/>
      <c r="B1115" s="16"/>
      <c r="C1115" s="17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8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</row>
    <row r="1116" spans="1:39" ht="12.75">
      <c r="A1116" s="16"/>
      <c r="B1116" s="16"/>
      <c r="C1116" s="17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8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</row>
    <row r="1117" spans="1:39" ht="12.75">
      <c r="A1117" s="16"/>
      <c r="B1117" s="16"/>
      <c r="C1117" s="17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8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</row>
    <row r="1118" spans="1:39" ht="12.75">
      <c r="A1118" s="16"/>
      <c r="B1118" s="16"/>
      <c r="C1118" s="17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8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</row>
    <row r="1119" spans="1:39" ht="12.75">
      <c r="A1119" s="16"/>
      <c r="B1119" s="16"/>
      <c r="C1119" s="17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8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</row>
    <row r="1120" spans="1:39" ht="12.75">
      <c r="A1120" s="16"/>
      <c r="B1120" s="16"/>
      <c r="C1120" s="17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8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</row>
    <row r="1121" spans="1:39" ht="12.75">
      <c r="A1121" s="16"/>
      <c r="B1121" s="16"/>
      <c r="C1121" s="17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8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</row>
    <row r="1122" spans="1:39" ht="12.75">
      <c r="A1122" s="16"/>
      <c r="B1122" s="16"/>
      <c r="C1122" s="17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8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</row>
    <row r="1123" spans="1:39" ht="12.75">
      <c r="A1123" s="16"/>
      <c r="B1123" s="16"/>
      <c r="C1123" s="17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8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</row>
    <row r="1124" spans="1:39" ht="12.75">
      <c r="A1124" s="16"/>
      <c r="B1124" s="16"/>
      <c r="C1124" s="17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8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</row>
    <row r="1125" spans="1:39" ht="12.75">
      <c r="A1125" s="16"/>
      <c r="B1125" s="16"/>
      <c r="C1125" s="17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8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</row>
    <row r="1126" spans="1:39" ht="12.75">
      <c r="A1126" s="16"/>
      <c r="B1126" s="16"/>
      <c r="C1126" s="17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8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</row>
    <row r="1127" spans="1:39" ht="12.75">
      <c r="A1127" s="16"/>
      <c r="B1127" s="16"/>
      <c r="C1127" s="17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8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</row>
    <row r="1128" spans="1:39" ht="12.75">
      <c r="A1128" s="16"/>
      <c r="B1128" s="16"/>
      <c r="C1128" s="17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8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</row>
    <row r="1129" spans="1:39" ht="12.75">
      <c r="A1129" s="16"/>
      <c r="B1129" s="16"/>
      <c r="C1129" s="17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8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</row>
    <row r="1130" spans="1:39" ht="12.75">
      <c r="A1130" s="16"/>
      <c r="B1130" s="16"/>
      <c r="C1130" s="17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8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</row>
    <row r="1131" spans="1:39" ht="12.75">
      <c r="A1131" s="16"/>
      <c r="B1131" s="16"/>
      <c r="C1131" s="17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8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</row>
    <row r="1132" spans="1:39" ht="12.75">
      <c r="A1132" s="16"/>
      <c r="B1132" s="16"/>
      <c r="C1132" s="17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8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</row>
    <row r="1133" spans="1:39" ht="12.75">
      <c r="A1133" s="16"/>
      <c r="B1133" s="16"/>
      <c r="C1133" s="17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8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</row>
    <row r="1134" spans="1:39" ht="12.75">
      <c r="A1134" s="16"/>
      <c r="B1134" s="16"/>
      <c r="C1134" s="17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8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</row>
    <row r="1135" spans="1:39" ht="12.75">
      <c r="A1135" s="16"/>
      <c r="B1135" s="16"/>
      <c r="C1135" s="17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8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</row>
    <row r="1136" spans="1:39" ht="12.75">
      <c r="A1136" s="16"/>
      <c r="B1136" s="16"/>
      <c r="C1136" s="17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8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</row>
    <row r="1137" spans="1:39" ht="12.75">
      <c r="A1137" s="16"/>
      <c r="B1137" s="16"/>
      <c r="C1137" s="17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8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</row>
    <row r="1138" spans="1:39" ht="12.75">
      <c r="A1138" s="16"/>
      <c r="B1138" s="16"/>
      <c r="C1138" s="17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8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</row>
    <row r="1139" spans="1:39" ht="12.75">
      <c r="A1139" s="16"/>
      <c r="B1139" s="16"/>
      <c r="C1139" s="17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8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</row>
    <row r="1140" spans="1:39" ht="12.75">
      <c r="A1140" s="16"/>
      <c r="B1140" s="16"/>
      <c r="C1140" s="17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8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</row>
    <row r="1141" spans="1:39" ht="12.75">
      <c r="A1141" s="16"/>
      <c r="B1141" s="16"/>
      <c r="C1141" s="17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8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</row>
    <row r="1142" spans="1:39" ht="12.75">
      <c r="A1142" s="16"/>
      <c r="B1142" s="16"/>
      <c r="C1142" s="17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8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</row>
    <row r="1143" spans="1:39" ht="12.75">
      <c r="A1143" s="16"/>
      <c r="B1143" s="16"/>
      <c r="C1143" s="17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8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</row>
    <row r="1144" spans="1:39" ht="12.75">
      <c r="A1144" s="16"/>
      <c r="B1144" s="16"/>
      <c r="C1144" s="17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8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</row>
    <row r="1145" spans="1:39" ht="12.75">
      <c r="A1145" s="16"/>
      <c r="B1145" s="16"/>
      <c r="C1145" s="17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8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</row>
    <row r="1146" spans="1:39" ht="12.75">
      <c r="A1146" s="16"/>
      <c r="B1146" s="16"/>
      <c r="C1146" s="17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8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</row>
    <row r="1147" spans="1:39" ht="12.75">
      <c r="A1147" s="16"/>
      <c r="B1147" s="16"/>
      <c r="C1147" s="17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8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</row>
    <row r="1148" spans="1:39" ht="12.75">
      <c r="A1148" s="16"/>
      <c r="B1148" s="16"/>
      <c r="C1148" s="17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8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</row>
    <row r="1149" spans="1:39" ht="12.75">
      <c r="A1149" s="16"/>
      <c r="B1149" s="16"/>
      <c r="C1149" s="17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8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</row>
    <row r="1150" spans="1:39" ht="12.75">
      <c r="A1150" s="16"/>
      <c r="B1150" s="16"/>
      <c r="C1150" s="17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8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</row>
    <row r="1151" spans="1:39" ht="12.75">
      <c r="A1151" s="16"/>
      <c r="B1151" s="16"/>
      <c r="C1151" s="17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8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</row>
    <row r="1152" spans="1:39" ht="12.75">
      <c r="A1152" s="16"/>
      <c r="B1152" s="16"/>
      <c r="C1152" s="17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8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</row>
    <row r="1153" spans="1:39" ht="12.75">
      <c r="A1153" s="16"/>
      <c r="B1153" s="16"/>
      <c r="C1153" s="17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8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</row>
    <row r="1154" spans="1:39" ht="12.75">
      <c r="A1154" s="16"/>
      <c r="B1154" s="16"/>
      <c r="C1154" s="17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8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</row>
    <row r="1155" spans="1:39" ht="12.75">
      <c r="A1155" s="16"/>
      <c r="B1155" s="16"/>
      <c r="C1155" s="17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8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</row>
    <row r="1156" spans="1:39" ht="12.75">
      <c r="A1156" s="16"/>
      <c r="B1156" s="16"/>
      <c r="C1156" s="17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8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</row>
    <row r="1157" spans="1:39" ht="12.75">
      <c r="A1157" s="16"/>
      <c r="B1157" s="16"/>
      <c r="C1157" s="17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8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</row>
    <row r="1158" spans="1:39" ht="12.75">
      <c r="A1158" s="16"/>
      <c r="B1158" s="16"/>
      <c r="C1158" s="17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8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</row>
    <row r="1159" spans="1:39" ht="12.75">
      <c r="A1159" s="16"/>
      <c r="B1159" s="16"/>
      <c r="C1159" s="17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8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</row>
    <row r="1160" spans="1:39" ht="12.75">
      <c r="A1160" s="16"/>
      <c r="B1160" s="16"/>
      <c r="C1160" s="17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8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</row>
    <row r="1161" spans="1:39" ht="12.75">
      <c r="A1161" s="16"/>
      <c r="B1161" s="16"/>
      <c r="C1161" s="17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8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</row>
    <row r="1162" spans="1:39" ht="12.75">
      <c r="A1162" s="16"/>
      <c r="B1162" s="16"/>
      <c r="C1162" s="17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8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</row>
    <row r="1163" spans="1:39" ht="12.75">
      <c r="A1163" s="16"/>
      <c r="B1163" s="16"/>
      <c r="C1163" s="17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8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</row>
    <row r="1164" spans="1:39" ht="12.75">
      <c r="A1164" s="16"/>
      <c r="B1164" s="16"/>
      <c r="C1164" s="17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8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</row>
    <row r="1165" spans="1:39" ht="12.75">
      <c r="A1165" s="16"/>
      <c r="B1165" s="16"/>
      <c r="C1165" s="17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8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</row>
    <row r="1166" spans="1:39" ht="12.75">
      <c r="A1166" s="16"/>
      <c r="B1166" s="16"/>
      <c r="C1166" s="17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8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</row>
    <row r="1167" spans="1:39" ht="12.75">
      <c r="A1167" s="16"/>
      <c r="B1167" s="16"/>
      <c r="C1167" s="17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8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</row>
    <row r="1168" spans="1:39" ht="12.75">
      <c r="A1168" s="16"/>
      <c r="B1168" s="16"/>
      <c r="C1168" s="17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8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</row>
    <row r="1169" spans="1:39" ht="12.75">
      <c r="A1169" s="16"/>
      <c r="B1169" s="16"/>
      <c r="C1169" s="17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8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</row>
    <row r="1170" spans="1:39" ht="12.75">
      <c r="A1170" s="16"/>
      <c r="B1170" s="16"/>
      <c r="C1170" s="17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8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</row>
    <row r="1171" spans="1:39" ht="12.75">
      <c r="A1171" s="16"/>
      <c r="B1171" s="16"/>
      <c r="C1171" s="17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8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</row>
    <row r="1172" spans="1:39" ht="12.75">
      <c r="A1172" s="16"/>
      <c r="B1172" s="16"/>
      <c r="C1172" s="17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8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</row>
    <row r="1173" spans="1:39" ht="12.75">
      <c r="A1173" s="16"/>
      <c r="B1173" s="16"/>
      <c r="C1173" s="17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8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</row>
    <row r="1174" spans="1:39" ht="12.75">
      <c r="A1174" s="16"/>
      <c r="B1174" s="16"/>
      <c r="C1174" s="17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8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</row>
    <row r="1175" spans="1:39" ht="12.75">
      <c r="A1175" s="16"/>
      <c r="B1175" s="16"/>
      <c r="C1175" s="17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8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</row>
    <row r="1176" spans="1:39" ht="12.75">
      <c r="A1176" s="16"/>
      <c r="B1176" s="16"/>
      <c r="C1176" s="17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8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</row>
    <row r="1177" spans="1:39" ht="12.75">
      <c r="A1177" s="16"/>
      <c r="B1177" s="16"/>
      <c r="C1177" s="17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8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</row>
    <row r="1178" spans="1:39" ht="12.75">
      <c r="A1178" s="16"/>
      <c r="B1178" s="16"/>
      <c r="C1178" s="17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8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</row>
    <row r="1179" spans="1:39" ht="12.75">
      <c r="A1179" s="16"/>
      <c r="B1179" s="16"/>
      <c r="C1179" s="17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8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</row>
    <row r="1180" spans="1:39" ht="12.75">
      <c r="A1180" s="16"/>
      <c r="B1180" s="16"/>
      <c r="C1180" s="17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8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</row>
    <row r="1181" spans="1:39" ht="12.75">
      <c r="A1181" s="16"/>
      <c r="B1181" s="16"/>
      <c r="C1181" s="17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8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</row>
    <row r="1182" spans="1:39" ht="12.75">
      <c r="A1182" s="16"/>
      <c r="B1182" s="16"/>
      <c r="C1182" s="17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8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</row>
    <row r="1183" spans="1:39" ht="12.75">
      <c r="A1183" s="16"/>
      <c r="B1183" s="16"/>
      <c r="C1183" s="17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8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</row>
    <row r="1184" spans="1:39" ht="12.75">
      <c r="A1184" s="16"/>
      <c r="B1184" s="16"/>
      <c r="C1184" s="17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8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</row>
    <row r="1185" spans="1:39" ht="12.75">
      <c r="A1185" s="16"/>
      <c r="B1185" s="16"/>
      <c r="C1185" s="17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8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</row>
    <row r="1186" spans="1:39" ht="12.75">
      <c r="A1186" s="16"/>
      <c r="B1186" s="16"/>
      <c r="C1186" s="17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8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</row>
    <row r="1187" spans="1:39" ht="12.75">
      <c r="A1187" s="16"/>
      <c r="B1187" s="16"/>
      <c r="C1187" s="17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8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</row>
    <row r="1188" spans="1:39" ht="12.75">
      <c r="A1188" s="16"/>
      <c r="B1188" s="16"/>
      <c r="C1188" s="17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8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</row>
    <row r="1189" spans="1:39" ht="12.75">
      <c r="A1189" s="16"/>
      <c r="B1189" s="16"/>
      <c r="C1189" s="17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8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</row>
    <row r="1190" spans="1:39" ht="12.75">
      <c r="A1190" s="16"/>
      <c r="B1190" s="16"/>
      <c r="C1190" s="17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8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</row>
    <row r="1191" spans="1:39" ht="12.75">
      <c r="A1191" s="16"/>
      <c r="B1191" s="16"/>
      <c r="C1191" s="17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8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</row>
    <row r="1192" spans="1:39" ht="12.75">
      <c r="A1192" s="16"/>
      <c r="B1192" s="16"/>
      <c r="C1192" s="17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8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</row>
    <row r="1193" spans="1:39" ht="12.75">
      <c r="A1193" s="16"/>
      <c r="B1193" s="16"/>
      <c r="C1193" s="17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8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</row>
    <row r="1194" spans="1:39" ht="12.75">
      <c r="A1194" s="16"/>
      <c r="B1194" s="16"/>
      <c r="C1194" s="17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8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</row>
    <row r="1195" spans="1:39" ht="12.75">
      <c r="A1195" s="16"/>
      <c r="B1195" s="16"/>
      <c r="C1195" s="17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8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</row>
    <row r="1196" spans="1:39" ht="12.75">
      <c r="A1196" s="16"/>
      <c r="B1196" s="16"/>
      <c r="C1196" s="17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8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</row>
    <row r="1197" spans="1:39" ht="12.75">
      <c r="A1197" s="16"/>
      <c r="B1197" s="16"/>
      <c r="C1197" s="17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8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</row>
    <row r="1198" spans="1:39" ht="12.75">
      <c r="A1198" s="16"/>
      <c r="B1198" s="16"/>
      <c r="C1198" s="17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8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</row>
    <row r="1199" spans="1:39" ht="12.75">
      <c r="A1199" s="16"/>
      <c r="B1199" s="16"/>
      <c r="C1199" s="17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8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</row>
    <row r="1200" spans="1:39" ht="12.75">
      <c r="A1200" s="16"/>
      <c r="B1200" s="16"/>
      <c r="C1200" s="17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8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</row>
    <row r="1201" spans="1:39" ht="12.75">
      <c r="A1201" s="16"/>
      <c r="B1201" s="16"/>
      <c r="C1201" s="17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8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</row>
    <row r="1202" spans="1:39" ht="12.75">
      <c r="A1202" s="16"/>
      <c r="B1202" s="16"/>
      <c r="C1202" s="17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8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</row>
    <row r="1203" spans="1:39" ht="12.75">
      <c r="A1203" s="16"/>
      <c r="B1203" s="16"/>
      <c r="C1203" s="17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8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</row>
    <row r="1204" spans="1:39" ht="12.75">
      <c r="A1204" s="16"/>
      <c r="B1204" s="16"/>
      <c r="C1204" s="17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8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</row>
    <row r="1205" spans="1:39" ht="12.75">
      <c r="A1205" s="16"/>
      <c r="B1205" s="16"/>
      <c r="C1205" s="17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8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</row>
    <row r="1206" spans="1:39" ht="12.75">
      <c r="A1206" s="16"/>
      <c r="B1206" s="16"/>
      <c r="C1206" s="17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8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</row>
    <row r="1207" spans="1:39" ht="12.75">
      <c r="A1207" s="16"/>
      <c r="B1207" s="16"/>
      <c r="C1207" s="17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8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</row>
    <row r="1208" spans="1:39" ht="12.75">
      <c r="A1208" s="16"/>
      <c r="B1208" s="16"/>
      <c r="C1208" s="17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8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</row>
    <row r="1209" spans="1:39" ht="12.75">
      <c r="A1209" s="16"/>
      <c r="B1209" s="16"/>
      <c r="C1209" s="17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8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</row>
    <row r="1210" spans="1:39" ht="12.75">
      <c r="A1210" s="16"/>
      <c r="B1210" s="16"/>
      <c r="C1210" s="17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8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</row>
    <row r="1211" spans="1:39" ht="12.75">
      <c r="A1211" s="16"/>
      <c r="B1211" s="16"/>
      <c r="C1211" s="17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8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</row>
    <row r="1212" spans="1:39" ht="12.75">
      <c r="A1212" s="16"/>
      <c r="B1212" s="16"/>
      <c r="C1212" s="17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8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</row>
    <row r="1213" spans="1:39" ht="12.75">
      <c r="A1213" s="16"/>
      <c r="B1213" s="16"/>
      <c r="C1213" s="17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8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</row>
    <row r="1214" spans="1:39" ht="12.75">
      <c r="A1214" s="16"/>
      <c r="B1214" s="16"/>
      <c r="C1214" s="17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8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</row>
    <row r="1215" spans="1:39" ht="12.75">
      <c r="A1215" s="16"/>
      <c r="B1215" s="16"/>
      <c r="C1215" s="17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8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</row>
    <row r="1216" spans="1:39" ht="12.75">
      <c r="A1216" s="16"/>
      <c r="B1216" s="16"/>
      <c r="C1216" s="17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8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</row>
    <row r="1217" spans="1:39" ht="12.75">
      <c r="A1217" s="16"/>
      <c r="B1217" s="16"/>
      <c r="C1217" s="17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8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</row>
    <row r="1218" spans="1:39" ht="12.75">
      <c r="A1218" s="16"/>
      <c r="B1218" s="16"/>
      <c r="C1218" s="17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8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</row>
    <row r="1219" spans="1:39" ht="12.75">
      <c r="A1219" s="16"/>
      <c r="B1219" s="16"/>
      <c r="C1219" s="17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8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</row>
    <row r="1220" spans="1:39" ht="12.75">
      <c r="A1220" s="16"/>
      <c r="B1220" s="16"/>
      <c r="C1220" s="17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8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</row>
    <row r="1221" spans="1:39" ht="12.75">
      <c r="A1221" s="16"/>
      <c r="B1221" s="16"/>
      <c r="C1221" s="17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8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</row>
    <row r="1222" spans="1:39" ht="12.75">
      <c r="A1222" s="16"/>
      <c r="B1222" s="16"/>
      <c r="C1222" s="17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8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</row>
    <row r="1223" spans="1:39" ht="12.75">
      <c r="A1223" s="16"/>
      <c r="B1223" s="16"/>
      <c r="C1223" s="17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8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</row>
    <row r="1224" spans="1:39" ht="12.75">
      <c r="A1224" s="16"/>
      <c r="B1224" s="16"/>
      <c r="C1224" s="17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8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</row>
    <row r="1225" spans="1:39" ht="12.75">
      <c r="A1225" s="16"/>
      <c r="B1225" s="16"/>
      <c r="C1225" s="17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8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</row>
    <row r="1226" spans="1:39" ht="12.75">
      <c r="A1226" s="16"/>
      <c r="B1226" s="16"/>
      <c r="C1226" s="17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8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</row>
    <row r="1227" spans="1:39" ht="12.75">
      <c r="A1227" s="16"/>
      <c r="B1227" s="16"/>
      <c r="C1227" s="17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8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</row>
    <row r="1228" spans="1:39" ht="12.75">
      <c r="A1228" s="16"/>
      <c r="B1228" s="16"/>
      <c r="C1228" s="17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8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</row>
    <row r="1229" spans="1:39" ht="12.75">
      <c r="A1229" s="16"/>
      <c r="B1229" s="16"/>
      <c r="C1229" s="17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8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</row>
    <row r="1230" spans="1:39" ht="12.75">
      <c r="A1230" s="16"/>
      <c r="B1230" s="16"/>
      <c r="C1230" s="17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8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</row>
    <row r="1231" spans="1:39" ht="12.75">
      <c r="A1231" s="16"/>
      <c r="B1231" s="16"/>
      <c r="C1231" s="17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8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</row>
    <row r="1232" spans="1:39" ht="12.75">
      <c r="A1232" s="16"/>
      <c r="B1232" s="16"/>
      <c r="C1232" s="17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8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</row>
    <row r="1233" spans="1:39" ht="12.75">
      <c r="A1233" s="16"/>
      <c r="B1233" s="16"/>
      <c r="C1233" s="17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8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</row>
    <row r="1234" spans="1:39" ht="12.75">
      <c r="A1234" s="16"/>
      <c r="B1234" s="16"/>
      <c r="C1234" s="17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8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</row>
    <row r="1235" spans="1:39" ht="12.75">
      <c r="A1235" s="16"/>
      <c r="B1235" s="16"/>
      <c r="C1235" s="17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8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</row>
    <row r="1236" spans="1:39" ht="12.75">
      <c r="A1236" s="16"/>
      <c r="B1236" s="16"/>
      <c r="C1236" s="17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8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</row>
    <row r="1237" spans="1:39" ht="12.75">
      <c r="A1237" s="16"/>
      <c r="B1237" s="16"/>
      <c r="C1237" s="17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8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</row>
    <row r="1238" spans="1:39" ht="12.75">
      <c r="A1238" s="16"/>
      <c r="B1238" s="16"/>
      <c r="C1238" s="17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8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</row>
    <row r="1239" spans="1:39" ht="12.75">
      <c r="A1239" s="16"/>
      <c r="B1239" s="16"/>
      <c r="C1239" s="17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8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</row>
    <row r="1240" spans="1:39" ht="12.75">
      <c r="A1240" s="16"/>
      <c r="B1240" s="16"/>
      <c r="C1240" s="17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8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</row>
    <row r="1241" spans="1:39" ht="12.75">
      <c r="A1241" s="16"/>
      <c r="B1241" s="16"/>
      <c r="C1241" s="17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8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</row>
    <row r="1242" spans="1:39" ht="12.75">
      <c r="A1242" s="16"/>
      <c r="B1242" s="16"/>
      <c r="C1242" s="17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8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</row>
    <row r="1243" spans="1:39" ht="12.75">
      <c r="A1243" s="16"/>
      <c r="B1243" s="16"/>
      <c r="C1243" s="17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8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</row>
    <row r="1244" spans="1:39" ht="12.75">
      <c r="A1244" s="16"/>
      <c r="B1244" s="16"/>
      <c r="C1244" s="17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8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</row>
    <row r="1245" spans="1:39" ht="12.75">
      <c r="A1245" s="16"/>
      <c r="B1245" s="16"/>
      <c r="C1245" s="17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8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</row>
    <row r="1246" spans="1:39" ht="12.75">
      <c r="A1246" s="16"/>
      <c r="B1246" s="16"/>
      <c r="C1246" s="17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8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</row>
    <row r="1247" spans="1:39" ht="12.75">
      <c r="A1247" s="16"/>
      <c r="B1247" s="16"/>
      <c r="C1247" s="17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8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</row>
    <row r="1248" spans="1:39" ht="12.75">
      <c r="A1248" s="16"/>
      <c r="B1248" s="16"/>
      <c r="C1248" s="17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8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</row>
    <row r="1249" spans="1:39" ht="12.75">
      <c r="A1249" s="16"/>
      <c r="B1249" s="16"/>
      <c r="C1249" s="17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8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</row>
    <row r="1250" spans="1:39" ht="12.75">
      <c r="A1250" s="16"/>
      <c r="B1250" s="16"/>
      <c r="C1250" s="17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8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</row>
    <row r="1251" spans="1:39" ht="12.75">
      <c r="A1251" s="16"/>
      <c r="B1251" s="16"/>
      <c r="C1251" s="17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8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</row>
    <row r="1252" spans="1:39" ht="12.75">
      <c r="A1252" s="16"/>
      <c r="B1252" s="16"/>
      <c r="C1252" s="17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8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</row>
    <row r="1253" spans="1:39" ht="12.75">
      <c r="A1253" s="16"/>
      <c r="B1253" s="16"/>
      <c r="C1253" s="17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8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</row>
    <row r="1254" spans="1:39" ht="12.75">
      <c r="A1254" s="16"/>
      <c r="B1254" s="16"/>
      <c r="C1254" s="17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8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</row>
    <row r="1255" spans="1:39" ht="12.75">
      <c r="A1255" s="16"/>
      <c r="B1255" s="16"/>
      <c r="C1255" s="17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8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</row>
    <row r="1256" spans="1:39" ht="12.75">
      <c r="A1256" s="16"/>
      <c r="B1256" s="16"/>
      <c r="C1256" s="17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8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</row>
    <row r="1257" spans="1:39" ht="12.75">
      <c r="A1257" s="16"/>
      <c r="B1257" s="16"/>
      <c r="C1257" s="17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8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</row>
    <row r="1258" spans="1:39" ht="12.75">
      <c r="A1258" s="16"/>
      <c r="B1258" s="16"/>
      <c r="C1258" s="17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8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</row>
    <row r="1259" spans="1:39" ht="12.75">
      <c r="A1259" s="16"/>
      <c r="B1259" s="16"/>
      <c r="C1259" s="17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8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</row>
    <row r="1260" spans="1:39" ht="12.75">
      <c r="A1260" s="16"/>
      <c r="B1260" s="16"/>
      <c r="C1260" s="17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8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</row>
    <row r="1261" spans="1:39" ht="12.75">
      <c r="A1261" s="16"/>
      <c r="B1261" s="16"/>
      <c r="C1261" s="17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8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</row>
    <row r="1262" spans="1:39" ht="12.75">
      <c r="A1262" s="16"/>
      <c r="B1262" s="16"/>
      <c r="C1262" s="17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8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</row>
    <row r="1263" spans="1:39" ht="12.75">
      <c r="A1263" s="16"/>
      <c r="B1263" s="16"/>
      <c r="C1263" s="17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8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</row>
    <row r="1264" spans="1:39" ht="12.75">
      <c r="A1264" s="16"/>
      <c r="B1264" s="16"/>
      <c r="C1264" s="17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8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</row>
    <row r="1265" spans="1:39" ht="12.75">
      <c r="A1265" s="16"/>
      <c r="B1265" s="16"/>
      <c r="C1265" s="17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8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</row>
    <row r="1266" spans="1:39" ht="12.75">
      <c r="A1266" s="16"/>
      <c r="B1266" s="16"/>
      <c r="C1266" s="17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8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</row>
    <row r="1267" spans="1:39" ht="12.75">
      <c r="A1267" s="16"/>
      <c r="B1267" s="16"/>
      <c r="C1267" s="17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8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</row>
    <row r="1268" spans="1:39" ht="12.75">
      <c r="A1268" s="16"/>
      <c r="B1268" s="16"/>
      <c r="C1268" s="17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8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</row>
    <row r="1269" spans="1:39" ht="12.75">
      <c r="A1269" s="16"/>
      <c r="B1269" s="16"/>
      <c r="C1269" s="17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8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</row>
    <row r="1270" spans="1:39" ht="12.75">
      <c r="A1270" s="16"/>
      <c r="B1270" s="16"/>
      <c r="C1270" s="17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8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</row>
    <row r="1271" spans="1:39" ht="12.75">
      <c r="A1271" s="16"/>
      <c r="B1271" s="16"/>
      <c r="C1271" s="17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8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</row>
    <row r="1272" spans="1:39" ht="12.75">
      <c r="A1272" s="16"/>
      <c r="B1272" s="16"/>
      <c r="C1272" s="17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8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</row>
    <row r="1273" spans="1:39" ht="12.75">
      <c r="A1273" s="16"/>
      <c r="B1273" s="16"/>
      <c r="C1273" s="17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8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</row>
    <row r="1274" spans="1:39" ht="12.75">
      <c r="A1274" s="16"/>
      <c r="B1274" s="16"/>
      <c r="C1274" s="17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8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</row>
    <row r="1275" spans="1:39" ht="12.75">
      <c r="A1275" s="16"/>
      <c r="B1275" s="16"/>
      <c r="C1275" s="17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8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</row>
    <row r="1276" spans="1:39" ht="12.75">
      <c r="A1276" s="16"/>
      <c r="B1276" s="16"/>
      <c r="C1276" s="17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8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</row>
    <row r="1277" spans="1:39" ht="12.75">
      <c r="A1277" s="16"/>
      <c r="B1277" s="16"/>
      <c r="C1277" s="17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8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</row>
    <row r="1278" spans="1:39" ht="12.75">
      <c r="A1278" s="16"/>
      <c r="B1278" s="16"/>
      <c r="C1278" s="17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8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</row>
    <row r="1279" spans="1:39" ht="12.75">
      <c r="A1279" s="16"/>
      <c r="B1279" s="16"/>
      <c r="C1279" s="17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8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</row>
    <row r="1280" spans="1:39" ht="12.75">
      <c r="A1280" s="16"/>
      <c r="B1280" s="16"/>
      <c r="C1280" s="17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8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</row>
    <row r="1281" spans="1:39" ht="12.75">
      <c r="A1281" s="16"/>
      <c r="B1281" s="16"/>
      <c r="C1281" s="17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8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</row>
    <row r="1282" spans="1:39" ht="12.75">
      <c r="A1282" s="16"/>
      <c r="B1282" s="16"/>
      <c r="C1282" s="17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8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</row>
    <row r="1283" spans="1:39" ht="12.75">
      <c r="A1283" s="16"/>
      <c r="B1283" s="16"/>
      <c r="C1283" s="17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8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</row>
    <row r="1284" spans="1:39" ht="12.75">
      <c r="A1284" s="16"/>
      <c r="B1284" s="16"/>
      <c r="C1284" s="17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8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</row>
    <row r="1285" spans="1:39" ht="12.75">
      <c r="A1285" s="16"/>
      <c r="B1285" s="16"/>
      <c r="C1285" s="17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8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</row>
    <row r="1286" spans="1:39" ht="12.75">
      <c r="A1286" s="16"/>
      <c r="B1286" s="16"/>
      <c r="C1286" s="17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8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</row>
    <row r="1287" spans="1:39" ht="12.75">
      <c r="A1287" s="16"/>
      <c r="B1287" s="16"/>
      <c r="C1287" s="17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8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</row>
    <row r="1288" spans="1:39" ht="12.75">
      <c r="A1288" s="16"/>
      <c r="B1288" s="16"/>
      <c r="C1288" s="17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8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</row>
    <row r="1289" spans="1:39" ht="12.75">
      <c r="A1289" s="16"/>
      <c r="B1289" s="16"/>
      <c r="C1289" s="17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8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</row>
    <row r="1290" spans="1:39" ht="12.75">
      <c r="A1290" s="16"/>
      <c r="B1290" s="16"/>
      <c r="C1290" s="17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8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</row>
    <row r="1291" spans="1:39" ht="12.75">
      <c r="A1291" s="16"/>
      <c r="B1291" s="16"/>
      <c r="C1291" s="17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8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</row>
    <row r="1292" spans="1:39" ht="12.75">
      <c r="A1292" s="16"/>
      <c r="B1292" s="16"/>
      <c r="C1292" s="17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8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</row>
    <row r="1293" spans="1:39" ht="12.75">
      <c r="A1293" s="16"/>
      <c r="B1293" s="16"/>
      <c r="C1293" s="17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8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</row>
    <row r="1294" spans="1:39" ht="12.75">
      <c r="A1294" s="16"/>
      <c r="B1294" s="16"/>
      <c r="C1294" s="17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8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</row>
    <row r="1295" spans="1:39" ht="12.75">
      <c r="A1295" s="16"/>
      <c r="B1295" s="16"/>
      <c r="C1295" s="17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8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</row>
    <row r="1296" spans="1:39" ht="12.75">
      <c r="A1296" s="16"/>
      <c r="B1296" s="16"/>
      <c r="C1296" s="17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8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</row>
    <row r="1297" spans="1:39" ht="12.75">
      <c r="A1297" s="16"/>
      <c r="B1297" s="16"/>
      <c r="C1297" s="17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8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</row>
    <row r="1298" spans="1:39" ht="12.75">
      <c r="A1298" s="16"/>
      <c r="B1298" s="16"/>
      <c r="C1298" s="17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8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</row>
    <row r="1299" spans="1:39" ht="12.75">
      <c r="A1299" s="16"/>
      <c r="B1299" s="16"/>
      <c r="C1299" s="17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8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</row>
    <row r="1300" spans="1:39" ht="12.75">
      <c r="A1300" s="16"/>
      <c r="B1300" s="16"/>
      <c r="C1300" s="17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8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</row>
    <row r="1301" spans="1:39" ht="12.75">
      <c r="A1301" s="16"/>
      <c r="B1301" s="16"/>
      <c r="C1301" s="17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8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</row>
    <row r="1302" spans="1:39" ht="12.75">
      <c r="A1302" s="16"/>
      <c r="B1302" s="16"/>
      <c r="C1302" s="17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8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</row>
    <row r="1303" spans="1:39" ht="12.75">
      <c r="A1303" s="16"/>
      <c r="B1303" s="16"/>
      <c r="C1303" s="17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8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</row>
    <row r="1304" spans="1:39" ht="12.75">
      <c r="A1304" s="16"/>
      <c r="B1304" s="16"/>
      <c r="C1304" s="17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8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</row>
    <row r="1305" spans="1:39" ht="12.75">
      <c r="A1305" s="16"/>
      <c r="B1305" s="16"/>
      <c r="C1305" s="17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8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</row>
    <row r="1306" spans="1:39" ht="12.75">
      <c r="A1306" s="16"/>
      <c r="B1306" s="16"/>
      <c r="C1306" s="17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8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</row>
    <row r="1307" spans="1:39" ht="12.75">
      <c r="A1307" s="16"/>
      <c r="B1307" s="16"/>
      <c r="C1307" s="17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8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</row>
    <row r="1308" spans="1:39" ht="12.75">
      <c r="A1308" s="16"/>
      <c r="B1308" s="16"/>
      <c r="C1308" s="17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8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</row>
    <row r="1309" spans="1:39" ht="12.75">
      <c r="A1309" s="16"/>
      <c r="B1309" s="16"/>
      <c r="C1309" s="17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8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</row>
    <row r="1310" spans="1:39" ht="12.75">
      <c r="A1310" s="16"/>
      <c r="B1310" s="16"/>
      <c r="C1310" s="17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8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</row>
    <row r="1311" spans="1:39" ht="12.75">
      <c r="A1311" s="16"/>
      <c r="B1311" s="16"/>
      <c r="C1311" s="17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8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</row>
    <row r="1312" spans="1:39" ht="12.75">
      <c r="A1312" s="16"/>
      <c r="B1312" s="16"/>
      <c r="C1312" s="17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8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</row>
    <row r="1313" spans="1:39" ht="12.75">
      <c r="A1313" s="16"/>
      <c r="B1313" s="16"/>
      <c r="C1313" s="17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8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</row>
    <row r="1314" spans="1:39" ht="12.75">
      <c r="A1314" s="16"/>
      <c r="B1314" s="16"/>
      <c r="C1314" s="17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8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</row>
    <row r="1315" spans="1:39" ht="12.75">
      <c r="A1315" s="16"/>
      <c r="B1315" s="16"/>
      <c r="C1315" s="17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8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</row>
    <row r="1316" spans="1:39" ht="12.75">
      <c r="A1316" s="16"/>
      <c r="B1316" s="16"/>
      <c r="C1316" s="17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8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</row>
    <row r="1317" spans="1:39" ht="12.75">
      <c r="A1317" s="16"/>
      <c r="B1317" s="16"/>
      <c r="C1317" s="17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8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</row>
    <row r="1318" spans="1:39" ht="12.75">
      <c r="A1318" s="16"/>
      <c r="B1318" s="16"/>
      <c r="C1318" s="17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8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</row>
    <row r="1319" spans="1:39" ht="12.75">
      <c r="A1319" s="16"/>
      <c r="B1319" s="16"/>
      <c r="C1319" s="17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8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</row>
    <row r="1320" spans="1:39" ht="12.75">
      <c r="A1320" s="16"/>
      <c r="B1320" s="16"/>
      <c r="C1320" s="17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8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</row>
    <row r="1321" spans="1:39" ht="12.75">
      <c r="A1321" s="16"/>
      <c r="B1321" s="16"/>
      <c r="C1321" s="17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8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</row>
    <row r="1322" spans="1:39" ht="12.75">
      <c r="A1322" s="16"/>
      <c r="B1322" s="16"/>
      <c r="C1322" s="17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8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</row>
    <row r="1323" spans="1:39" ht="12.75">
      <c r="A1323" s="16"/>
      <c r="B1323" s="16"/>
      <c r="C1323" s="17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8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</row>
    <row r="1324" spans="1:39" ht="12.75">
      <c r="A1324" s="16"/>
      <c r="B1324" s="16"/>
      <c r="C1324" s="17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8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</row>
    <row r="1325" spans="1:39" ht="12.75">
      <c r="A1325" s="16"/>
      <c r="B1325" s="16"/>
      <c r="C1325" s="17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8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</row>
    <row r="1326" spans="1:39" ht="12.75">
      <c r="A1326" s="16"/>
      <c r="B1326" s="16"/>
      <c r="C1326" s="17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8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</row>
    <row r="1327" spans="1:39" ht="12.75">
      <c r="A1327" s="16"/>
      <c r="B1327" s="16"/>
      <c r="C1327" s="17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8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</row>
    <row r="1328" spans="1:39" ht="12.75">
      <c r="A1328" s="16"/>
      <c r="B1328" s="16"/>
      <c r="C1328" s="17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8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</row>
    <row r="1329" spans="1:39" ht="12.75">
      <c r="A1329" s="16"/>
      <c r="B1329" s="16"/>
      <c r="C1329" s="17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8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</row>
    <row r="1330" spans="1:39" ht="12.75">
      <c r="A1330" s="16"/>
      <c r="B1330" s="16"/>
      <c r="C1330" s="17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8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</row>
    <row r="1331" spans="1:39" ht="12.75">
      <c r="A1331" s="16"/>
      <c r="B1331" s="16"/>
      <c r="C1331" s="17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8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</row>
    <row r="1332" spans="1:39" ht="12.75">
      <c r="A1332" s="16"/>
      <c r="B1332" s="16"/>
      <c r="C1332" s="17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8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</row>
    <row r="1333" spans="1:39" ht="12.75">
      <c r="A1333" s="16"/>
      <c r="B1333" s="16"/>
      <c r="C1333" s="17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8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</row>
    <row r="1334" spans="1:39" ht="12.75">
      <c r="A1334" s="16"/>
      <c r="B1334" s="16"/>
      <c r="C1334" s="17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8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</row>
    <row r="1335" spans="1:39" ht="12.75">
      <c r="A1335" s="16"/>
      <c r="B1335" s="16"/>
      <c r="C1335" s="17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8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</row>
    <row r="1336" spans="1:39" ht="12.75">
      <c r="A1336" s="16"/>
      <c r="B1336" s="16"/>
      <c r="C1336" s="17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8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</row>
    <row r="1337" spans="1:39" ht="12.75">
      <c r="A1337" s="16"/>
      <c r="B1337" s="16"/>
      <c r="C1337" s="17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8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</row>
    <row r="1338" spans="1:39" ht="12.75">
      <c r="A1338" s="16"/>
      <c r="B1338" s="16"/>
      <c r="C1338" s="17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8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</row>
    <row r="1339" spans="1:39" ht="12.75">
      <c r="A1339" s="16"/>
      <c r="B1339" s="16"/>
      <c r="C1339" s="17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8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</row>
    <row r="1340" spans="1:39" ht="12.75">
      <c r="A1340" s="16"/>
      <c r="B1340" s="16"/>
      <c r="C1340" s="17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8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</row>
    <row r="1341" spans="1:39" ht="12.75">
      <c r="A1341" s="16"/>
      <c r="B1341" s="16"/>
      <c r="C1341" s="17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8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</row>
    <row r="1342" spans="1:39" ht="12.75">
      <c r="A1342" s="16"/>
      <c r="B1342" s="16"/>
      <c r="C1342" s="17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8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</row>
    <row r="1343" spans="1:39" ht="12.75">
      <c r="A1343" s="16"/>
      <c r="B1343" s="16"/>
      <c r="C1343" s="17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8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</row>
    <row r="1344" spans="1:39" ht="12.75">
      <c r="A1344" s="16"/>
      <c r="B1344" s="16"/>
      <c r="C1344" s="17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8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</row>
    <row r="1345" spans="1:39" ht="12.75">
      <c r="A1345" s="16"/>
      <c r="B1345" s="16"/>
      <c r="C1345" s="17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8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</row>
    <row r="1346" spans="1:39" ht="12.75">
      <c r="A1346" s="16"/>
      <c r="B1346" s="16"/>
      <c r="C1346" s="17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8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</row>
    <row r="1347" spans="1:39" ht="12.75">
      <c r="A1347" s="16"/>
      <c r="B1347" s="16"/>
      <c r="C1347" s="17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8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</row>
    <row r="1348" spans="1:39" ht="12.75">
      <c r="A1348" s="16"/>
      <c r="B1348" s="16"/>
      <c r="C1348" s="17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8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</row>
    <row r="1349" spans="1:39" ht="12.75">
      <c r="A1349" s="16"/>
      <c r="B1349" s="16"/>
      <c r="C1349" s="17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8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</row>
    <row r="1350" spans="1:39" ht="12.75">
      <c r="A1350" s="16"/>
      <c r="B1350" s="16"/>
      <c r="C1350" s="17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8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</row>
    <row r="1351" spans="1:39" ht="12.75">
      <c r="A1351" s="16"/>
      <c r="B1351" s="16"/>
      <c r="C1351" s="17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8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</row>
    <row r="1352" spans="1:39" ht="12.75">
      <c r="A1352" s="16"/>
      <c r="B1352" s="16"/>
      <c r="C1352" s="17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8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</row>
    <row r="1353" spans="1:39" ht="12.75">
      <c r="A1353" s="16"/>
      <c r="B1353" s="16"/>
      <c r="C1353" s="17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8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</row>
    <row r="1354" spans="1:39" ht="12.75">
      <c r="A1354" s="16"/>
      <c r="B1354" s="16"/>
      <c r="C1354" s="17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8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</row>
    <row r="1355" spans="1:39" ht="12.75">
      <c r="A1355" s="16"/>
      <c r="B1355" s="16"/>
      <c r="C1355" s="17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8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</row>
    <row r="1356" spans="1:39" ht="12.75">
      <c r="A1356" s="16"/>
      <c r="B1356" s="16"/>
      <c r="C1356" s="17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8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</row>
    <row r="1357" spans="1:39" ht="12.75">
      <c r="A1357" s="16"/>
      <c r="B1357" s="16"/>
      <c r="C1357" s="17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8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</row>
    <row r="1358" spans="1:39" ht="12.75">
      <c r="A1358" s="16"/>
      <c r="B1358" s="16"/>
      <c r="C1358" s="17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8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</row>
    <row r="1359" spans="1:39" ht="12.75">
      <c r="A1359" s="16"/>
      <c r="B1359" s="16"/>
      <c r="C1359" s="17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8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</row>
    <row r="1360" spans="1:39" ht="12.75">
      <c r="A1360" s="16"/>
      <c r="B1360" s="16"/>
      <c r="C1360" s="17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8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</row>
    <row r="1361" spans="1:39" ht="12.75">
      <c r="A1361" s="16"/>
      <c r="B1361" s="16"/>
      <c r="C1361" s="17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8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</row>
    <row r="1362" spans="1:39" ht="12.75">
      <c r="A1362" s="16"/>
      <c r="B1362" s="16"/>
      <c r="C1362" s="17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8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</row>
    <row r="1363" spans="1:39" ht="12.75">
      <c r="A1363" s="16"/>
      <c r="B1363" s="16"/>
      <c r="C1363" s="17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8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</row>
    <row r="1364" spans="1:39" ht="12.75">
      <c r="A1364" s="16"/>
      <c r="B1364" s="16"/>
      <c r="C1364" s="17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8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</row>
    <row r="1365" spans="1:39" ht="12.75">
      <c r="A1365" s="16"/>
      <c r="B1365" s="16"/>
      <c r="C1365" s="17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8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</row>
    <row r="1366" spans="1:39" ht="12.75">
      <c r="A1366" s="16"/>
      <c r="B1366" s="16"/>
      <c r="C1366" s="17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8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</row>
    <row r="1367" spans="1:39" ht="12.75">
      <c r="A1367" s="16"/>
      <c r="B1367" s="16"/>
      <c r="C1367" s="17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8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</row>
    <row r="1368" spans="1:39" ht="12.75">
      <c r="A1368" s="16"/>
      <c r="B1368" s="16"/>
      <c r="C1368" s="17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8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</row>
    <row r="1369" spans="1:39" ht="12.75">
      <c r="A1369" s="16"/>
      <c r="B1369" s="16"/>
      <c r="C1369" s="17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8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</row>
    <row r="1370" spans="1:39" ht="12.75">
      <c r="A1370" s="16"/>
      <c r="B1370" s="16"/>
      <c r="C1370" s="17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8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</row>
    <row r="1371" spans="1:39" ht="12.75">
      <c r="A1371" s="16"/>
      <c r="B1371" s="16"/>
      <c r="C1371" s="17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8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</row>
    <row r="1372" spans="1:39" ht="12.75">
      <c r="A1372" s="16"/>
      <c r="B1372" s="16"/>
      <c r="C1372" s="17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8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</row>
    <row r="1373" spans="1:39" ht="12.75">
      <c r="A1373" s="16"/>
      <c r="B1373" s="16"/>
      <c r="C1373" s="17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8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</row>
    <row r="1374" spans="1:39" ht="12.75">
      <c r="A1374" s="16"/>
      <c r="B1374" s="16"/>
      <c r="C1374" s="17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8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</row>
    <row r="1375" spans="1:39" ht="12.75">
      <c r="A1375" s="16"/>
      <c r="B1375" s="16"/>
      <c r="C1375" s="17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8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</row>
    <row r="1376" spans="1:39" ht="12.75">
      <c r="A1376" s="16"/>
      <c r="B1376" s="16"/>
      <c r="C1376" s="17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8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</row>
    <row r="1377" spans="1:39" ht="12.75">
      <c r="A1377" s="16"/>
      <c r="B1377" s="16"/>
      <c r="C1377" s="17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8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</row>
    <row r="1378" spans="1:39" ht="12.75">
      <c r="A1378" s="16"/>
      <c r="B1378" s="16"/>
      <c r="C1378" s="17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8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</row>
    <row r="1379" spans="1:39" ht="12.75">
      <c r="A1379" s="16"/>
      <c r="B1379" s="16"/>
      <c r="C1379" s="17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8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</row>
    <row r="1380" spans="1:39" ht="12.75">
      <c r="A1380" s="16"/>
      <c r="B1380" s="16"/>
      <c r="C1380" s="17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8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</row>
    <row r="1381" spans="1:39" ht="12.75">
      <c r="A1381" s="16"/>
      <c r="B1381" s="16"/>
      <c r="C1381" s="17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8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</row>
    <row r="1382" spans="1:39" ht="12.75">
      <c r="A1382" s="16"/>
      <c r="B1382" s="16"/>
      <c r="C1382" s="17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8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</row>
    <row r="1383" spans="1:39" ht="12.75">
      <c r="A1383" s="16"/>
      <c r="B1383" s="16"/>
      <c r="C1383" s="17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8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</row>
    <row r="1384" spans="1:39" ht="12.75">
      <c r="A1384" s="16"/>
      <c r="B1384" s="16"/>
      <c r="C1384" s="17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8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</row>
    <row r="1385" spans="1:39" ht="12.75">
      <c r="A1385" s="16"/>
      <c r="B1385" s="16"/>
      <c r="C1385" s="17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8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</row>
    <row r="1386" spans="1:39" ht="12.75">
      <c r="A1386" s="16"/>
      <c r="B1386" s="16"/>
      <c r="C1386" s="17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8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</row>
    <row r="1387" spans="1:39" ht="12.75">
      <c r="A1387" s="16"/>
      <c r="B1387" s="16"/>
      <c r="C1387" s="17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8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</row>
    <row r="1388" spans="1:39" ht="12.75">
      <c r="A1388" s="16"/>
      <c r="B1388" s="16"/>
      <c r="C1388" s="17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8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</row>
    <row r="1389" spans="1:39" ht="12.75">
      <c r="A1389" s="16"/>
      <c r="B1389" s="16"/>
      <c r="C1389" s="17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8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</row>
    <row r="1390" spans="1:39" ht="12.75">
      <c r="A1390" s="16"/>
      <c r="B1390" s="16"/>
      <c r="C1390" s="17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8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</row>
    <row r="1391" spans="1:39" ht="12.75">
      <c r="A1391" s="16"/>
      <c r="B1391" s="16"/>
      <c r="C1391" s="17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8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</row>
    <row r="1392" spans="1:39" ht="12.75">
      <c r="A1392" s="16"/>
      <c r="B1392" s="16"/>
      <c r="C1392" s="17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8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</row>
    <row r="1393" spans="1:39" ht="12.75">
      <c r="A1393" s="16"/>
      <c r="B1393" s="16"/>
      <c r="C1393" s="17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8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</row>
    <row r="1394" spans="1:39" ht="12.75">
      <c r="A1394" s="16"/>
      <c r="B1394" s="16"/>
      <c r="C1394" s="17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8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</row>
    <row r="1395" spans="1:39" ht="12.75">
      <c r="A1395" s="16"/>
      <c r="B1395" s="16"/>
      <c r="C1395" s="17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8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</row>
    <row r="1396" spans="1:39" ht="12.75">
      <c r="A1396" s="16"/>
      <c r="B1396" s="16"/>
      <c r="C1396" s="17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8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</row>
    <row r="1397" spans="1:39" ht="12.75">
      <c r="A1397" s="16"/>
      <c r="B1397" s="16"/>
      <c r="C1397" s="17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8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</row>
    <row r="1398" spans="1:39" ht="12.75">
      <c r="A1398" s="16"/>
      <c r="B1398" s="16"/>
      <c r="C1398" s="17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8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</row>
    <row r="1399" spans="1:39" ht="12.75">
      <c r="A1399" s="16"/>
      <c r="B1399" s="16"/>
      <c r="C1399" s="17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8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</row>
    <row r="1400" spans="1:39" ht="12.75">
      <c r="A1400" s="16"/>
      <c r="B1400" s="16"/>
      <c r="C1400" s="17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8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</row>
    <row r="1401" spans="1:39" ht="12.75">
      <c r="A1401" s="16"/>
      <c r="B1401" s="16"/>
      <c r="C1401" s="17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8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</row>
    <row r="1402" spans="1:39" ht="12.75">
      <c r="A1402" s="16"/>
      <c r="B1402" s="16"/>
      <c r="C1402" s="17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8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</row>
    <row r="1403" spans="1:39" ht="12.75">
      <c r="A1403" s="16"/>
      <c r="B1403" s="16"/>
      <c r="C1403" s="17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8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</row>
    <row r="1404" spans="1:39" ht="12.75">
      <c r="A1404" s="16"/>
      <c r="B1404" s="16"/>
      <c r="C1404" s="17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8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</row>
    <row r="1405" spans="1:39" ht="12.75">
      <c r="A1405" s="16"/>
      <c r="B1405" s="16"/>
      <c r="C1405" s="17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8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</row>
    <row r="1406" spans="1:39" ht="12.75">
      <c r="A1406" s="16"/>
      <c r="B1406" s="16"/>
      <c r="C1406" s="17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8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</row>
    <row r="1407" spans="1:39" ht="12.75">
      <c r="A1407" s="16"/>
      <c r="B1407" s="16"/>
      <c r="C1407" s="17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8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</row>
    <row r="1408" spans="1:39" ht="12.75">
      <c r="A1408" s="16"/>
      <c r="B1408" s="16"/>
      <c r="C1408" s="17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8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</row>
    <row r="1409" spans="1:39" ht="12.75">
      <c r="A1409" s="16"/>
      <c r="B1409" s="16"/>
      <c r="C1409" s="17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8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</row>
    <row r="1410" spans="1:39" ht="12.75">
      <c r="A1410" s="16"/>
      <c r="B1410" s="16"/>
      <c r="C1410" s="17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8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</row>
    <row r="1411" spans="1:39" ht="12.75">
      <c r="A1411" s="16"/>
      <c r="B1411" s="16"/>
      <c r="C1411" s="17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8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</row>
    <row r="1412" spans="1:39" ht="12.75">
      <c r="A1412" s="16"/>
      <c r="B1412" s="16"/>
      <c r="C1412" s="17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8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</row>
    <row r="1413" spans="1:39" ht="12.75">
      <c r="A1413" s="16"/>
      <c r="B1413" s="16"/>
      <c r="C1413" s="17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8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</row>
    <row r="1414" spans="1:39" ht="12.75">
      <c r="A1414" s="16"/>
      <c r="B1414" s="16"/>
      <c r="C1414" s="17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8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</row>
    <row r="1415" spans="1:39" ht="12.75">
      <c r="A1415" s="16"/>
      <c r="B1415" s="16"/>
      <c r="C1415" s="17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8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</row>
    <row r="1416" spans="1:39" ht="12.75">
      <c r="A1416" s="16"/>
      <c r="B1416" s="16"/>
      <c r="C1416" s="17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8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</row>
    <row r="1417" spans="1:39" ht="12.75">
      <c r="A1417" s="16"/>
      <c r="B1417" s="16"/>
      <c r="C1417" s="17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8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</row>
    <row r="1418" spans="1:39" ht="12.75">
      <c r="A1418" s="16"/>
      <c r="B1418" s="16"/>
      <c r="C1418" s="17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8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</row>
    <row r="1419" spans="1:39" ht="12.75">
      <c r="A1419" s="16"/>
      <c r="B1419" s="16"/>
      <c r="C1419" s="17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8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</row>
    <row r="1420" spans="1:39" ht="12.75">
      <c r="A1420" s="16"/>
      <c r="B1420" s="16"/>
      <c r="C1420" s="17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8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</row>
    <row r="1421" spans="1:39" ht="12.75">
      <c r="A1421" s="16"/>
      <c r="B1421" s="16"/>
      <c r="C1421" s="17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8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</row>
    <row r="1422" spans="1:39" ht="12.75">
      <c r="A1422" s="16"/>
      <c r="B1422" s="16"/>
      <c r="C1422" s="17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8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</row>
    <row r="1423" spans="1:39" ht="12.75">
      <c r="A1423" s="16"/>
      <c r="B1423" s="16"/>
      <c r="C1423" s="17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8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</row>
    <row r="1424" spans="1:39" ht="12.75">
      <c r="A1424" s="16"/>
      <c r="B1424" s="16"/>
      <c r="C1424" s="17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8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</row>
    <row r="1425" spans="1:39" ht="12.75">
      <c r="A1425" s="16"/>
      <c r="B1425" s="16"/>
      <c r="C1425" s="17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8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</row>
    <row r="1426" spans="1:39" ht="12.75">
      <c r="A1426" s="16"/>
      <c r="B1426" s="16"/>
      <c r="C1426" s="17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8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</row>
    <row r="1427" spans="1:39" ht="12.75">
      <c r="A1427" s="16"/>
      <c r="B1427" s="16"/>
      <c r="C1427" s="17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8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</row>
    <row r="1428" spans="1:39" ht="12.75">
      <c r="A1428" s="16"/>
      <c r="B1428" s="16"/>
      <c r="C1428" s="17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8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</row>
    <row r="1429" spans="1:39" ht="12.75">
      <c r="A1429" s="16"/>
      <c r="B1429" s="16"/>
      <c r="C1429" s="17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8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</row>
    <row r="1430" spans="1:39" ht="12.75">
      <c r="A1430" s="16"/>
      <c r="B1430" s="16"/>
      <c r="C1430" s="17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8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</row>
    <row r="1431" spans="1:39" ht="12.75">
      <c r="A1431" s="16"/>
      <c r="B1431" s="16"/>
      <c r="C1431" s="17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8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</row>
    <row r="1432" spans="1:39" ht="12.75">
      <c r="A1432" s="16"/>
      <c r="B1432" s="16"/>
      <c r="C1432" s="17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8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</row>
    <row r="1433" spans="1:39" ht="12.75">
      <c r="A1433" s="16"/>
      <c r="B1433" s="16"/>
      <c r="C1433" s="17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8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</row>
    <row r="1434" spans="1:39" ht="12.75">
      <c r="A1434" s="16"/>
      <c r="B1434" s="16"/>
      <c r="C1434" s="17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8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</row>
    <row r="1435" spans="1:39" ht="12.75">
      <c r="A1435" s="16"/>
      <c r="B1435" s="16"/>
      <c r="C1435" s="17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8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</row>
    <row r="1436" spans="1:39" ht="12.75">
      <c r="A1436" s="16"/>
      <c r="B1436" s="16"/>
      <c r="C1436" s="17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8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</row>
    <row r="1437" spans="1:39" ht="12.75">
      <c r="A1437" s="16"/>
      <c r="B1437" s="16"/>
      <c r="C1437" s="17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8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</row>
    <row r="1438" spans="1:39" ht="12.75">
      <c r="A1438" s="16"/>
      <c r="B1438" s="16"/>
      <c r="C1438" s="17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8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</row>
    <row r="1439" spans="1:39" ht="12.75">
      <c r="A1439" s="16"/>
      <c r="B1439" s="16"/>
      <c r="C1439" s="17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8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</row>
    <row r="1440" spans="1:39" ht="12.75">
      <c r="A1440" s="16"/>
      <c r="B1440" s="16"/>
      <c r="C1440" s="17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8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</row>
    <row r="1441" spans="1:39" ht="12.75">
      <c r="A1441" s="16"/>
      <c r="B1441" s="16"/>
      <c r="C1441" s="17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8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</row>
    <row r="1442" spans="1:39" ht="12.75">
      <c r="A1442" s="16"/>
      <c r="B1442" s="16"/>
      <c r="C1442" s="17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8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</row>
    <row r="1443" spans="1:39" ht="12.75">
      <c r="A1443" s="16"/>
      <c r="B1443" s="16"/>
      <c r="C1443" s="17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8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</row>
    <row r="1444" spans="1:39" ht="12.75">
      <c r="A1444" s="16"/>
      <c r="B1444" s="16"/>
      <c r="C1444" s="17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8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</row>
    <row r="1445" spans="1:39" ht="12.75">
      <c r="A1445" s="16"/>
      <c r="B1445" s="16"/>
      <c r="C1445" s="17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8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</row>
    <row r="1446" spans="1:39" ht="12.75">
      <c r="A1446" s="16"/>
      <c r="B1446" s="16"/>
      <c r="C1446" s="17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8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</row>
    <row r="1447" spans="1:39" ht="12.75">
      <c r="A1447" s="16"/>
      <c r="B1447" s="16"/>
      <c r="C1447" s="17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8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</row>
    <row r="1448" spans="1:39" ht="12.75">
      <c r="A1448" s="16"/>
      <c r="B1448" s="16"/>
      <c r="C1448" s="17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8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</row>
    <row r="1449" spans="1:39" ht="12.75">
      <c r="A1449" s="16"/>
      <c r="B1449" s="16"/>
      <c r="C1449" s="17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8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</row>
    <row r="1450" spans="1:39" ht="12.75">
      <c r="A1450" s="16"/>
      <c r="B1450" s="16"/>
      <c r="C1450" s="17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8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</row>
    <row r="1451" spans="1:39" ht="12.75">
      <c r="A1451" s="16"/>
      <c r="B1451" s="16"/>
      <c r="C1451" s="17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8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</row>
    <row r="1452" spans="1:39" ht="12.75">
      <c r="A1452" s="16"/>
      <c r="B1452" s="16"/>
      <c r="C1452" s="17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8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</row>
    <row r="1453" spans="1:39" ht="12.75">
      <c r="A1453" s="16"/>
      <c r="B1453" s="16"/>
      <c r="C1453" s="17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8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</row>
    <row r="1454" spans="1:39" ht="12.75">
      <c r="A1454" s="16"/>
      <c r="B1454" s="16"/>
      <c r="C1454" s="17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8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</row>
    <row r="1455" spans="1:39" ht="12.75">
      <c r="A1455" s="16"/>
      <c r="B1455" s="16"/>
      <c r="C1455" s="17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8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</row>
    <row r="1456" spans="1:39" ht="12.75">
      <c r="A1456" s="16"/>
      <c r="B1456" s="16"/>
      <c r="C1456" s="17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8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</row>
    <row r="1457" spans="1:39" ht="12.75">
      <c r="A1457" s="16"/>
      <c r="B1457" s="16"/>
      <c r="C1457" s="17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8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</row>
    <row r="1458" spans="1:39" ht="12.75">
      <c r="A1458" s="16"/>
      <c r="B1458" s="16"/>
      <c r="C1458" s="17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8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</row>
    <row r="1459" spans="1:39" ht="12.75">
      <c r="A1459" s="16"/>
      <c r="B1459" s="16"/>
      <c r="C1459" s="17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8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</row>
    <row r="1460" spans="1:39" ht="12.75">
      <c r="A1460" s="16"/>
      <c r="B1460" s="16"/>
      <c r="C1460" s="17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8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</row>
    <row r="1461" spans="1:39" ht="12.75">
      <c r="A1461" s="16"/>
      <c r="B1461" s="16"/>
      <c r="C1461" s="17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8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</row>
    <row r="1462" spans="1:39" ht="12.75">
      <c r="A1462" s="16"/>
      <c r="B1462" s="16"/>
      <c r="C1462" s="17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8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</row>
    <row r="1463" spans="1:39" ht="12.75">
      <c r="A1463" s="16"/>
      <c r="B1463" s="16"/>
      <c r="C1463" s="17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8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</row>
    <row r="1464" spans="1:39" ht="12.75">
      <c r="A1464" s="16"/>
      <c r="B1464" s="16"/>
      <c r="C1464" s="17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8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</row>
    <row r="1465" spans="1:39" ht="12.75">
      <c r="A1465" s="16"/>
      <c r="B1465" s="16"/>
      <c r="C1465" s="17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8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</row>
    <row r="1466" spans="1:39" ht="12.75">
      <c r="A1466" s="16"/>
      <c r="B1466" s="16"/>
      <c r="C1466" s="17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8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</row>
    <row r="1467" spans="1:39" ht="12.75">
      <c r="A1467" s="16"/>
      <c r="B1467" s="16"/>
      <c r="C1467" s="17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8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</row>
    <row r="1468" spans="1:39" ht="12.75">
      <c r="A1468" s="16"/>
      <c r="B1468" s="16"/>
      <c r="C1468" s="17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8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</row>
    <row r="1469" spans="1:39" ht="12.75">
      <c r="A1469" s="16"/>
      <c r="B1469" s="16"/>
      <c r="C1469" s="17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8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</row>
    <row r="1470" spans="1:39" ht="12.75">
      <c r="A1470" s="16"/>
      <c r="B1470" s="16"/>
      <c r="C1470" s="17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8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</row>
    <row r="1471" spans="1:39" ht="12.75">
      <c r="A1471" s="16"/>
      <c r="B1471" s="16"/>
      <c r="C1471" s="17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8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</row>
    <row r="1472" spans="1:39" ht="12.75">
      <c r="A1472" s="16"/>
      <c r="B1472" s="16"/>
      <c r="C1472" s="17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8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</row>
    <row r="1473" spans="1:39" ht="12.75">
      <c r="A1473" s="16"/>
      <c r="B1473" s="16"/>
      <c r="C1473" s="17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8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</row>
    <row r="1474" spans="1:39" ht="12.75">
      <c r="A1474" s="16"/>
      <c r="B1474" s="16"/>
      <c r="C1474" s="17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8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</row>
    <row r="1475" spans="1:39" ht="12.75">
      <c r="A1475" s="16"/>
      <c r="B1475" s="16"/>
      <c r="C1475" s="17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8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</row>
    <row r="1476" spans="1:39" ht="12.75">
      <c r="A1476" s="16"/>
      <c r="B1476" s="16"/>
      <c r="C1476" s="17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8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</row>
    <row r="1477" spans="1:39" ht="12.75">
      <c r="A1477" s="16"/>
      <c r="B1477" s="16"/>
      <c r="C1477" s="17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8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</row>
    <row r="1478" spans="1:39" ht="12.75">
      <c r="A1478" s="16"/>
      <c r="B1478" s="16"/>
      <c r="C1478" s="17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8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</row>
    <row r="1479" spans="1:39" ht="12.75">
      <c r="A1479" s="16"/>
      <c r="B1479" s="16"/>
      <c r="C1479" s="17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8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</row>
    <row r="1480" spans="1:39" ht="12.75">
      <c r="A1480" s="16"/>
      <c r="B1480" s="16"/>
      <c r="C1480" s="17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8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</row>
    <row r="1481" spans="1:39" ht="12.75">
      <c r="A1481" s="16"/>
      <c r="B1481" s="16"/>
      <c r="C1481" s="17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8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</row>
    <row r="1482" spans="1:39" ht="12.75">
      <c r="A1482" s="16"/>
      <c r="B1482" s="16"/>
      <c r="C1482" s="17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8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</row>
    <row r="1483" spans="1:39" ht="12.75">
      <c r="A1483" s="16"/>
      <c r="B1483" s="16"/>
      <c r="C1483" s="17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8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</row>
    <row r="1484" spans="1:39" ht="12.75">
      <c r="A1484" s="16"/>
      <c r="B1484" s="16"/>
      <c r="C1484" s="17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8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</row>
    <row r="1485" spans="1:39" ht="12.75">
      <c r="A1485" s="16"/>
      <c r="B1485" s="16"/>
      <c r="C1485" s="17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8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</row>
    <row r="1486" spans="1:39" ht="12.75">
      <c r="A1486" s="16"/>
      <c r="B1486" s="16"/>
      <c r="C1486" s="17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8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</row>
    <row r="1487" spans="1:39" ht="12.75">
      <c r="A1487" s="16"/>
      <c r="B1487" s="16"/>
      <c r="C1487" s="17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8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</row>
    <row r="1488" spans="1:39" ht="12.75">
      <c r="A1488" s="16"/>
      <c r="B1488" s="16"/>
      <c r="C1488" s="17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8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</row>
    <row r="1489" spans="1:39" ht="12.75">
      <c r="A1489" s="16"/>
      <c r="B1489" s="16"/>
      <c r="C1489" s="17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8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</row>
    <row r="1490" spans="1:39" ht="12.75">
      <c r="A1490" s="16"/>
      <c r="B1490" s="16"/>
      <c r="C1490" s="17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8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</row>
    <row r="1491" spans="1:39" ht="12.75">
      <c r="A1491" s="16"/>
      <c r="B1491" s="16"/>
      <c r="C1491" s="17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8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</row>
    <row r="1492" spans="1:39" ht="12.75">
      <c r="A1492" s="16"/>
      <c r="B1492" s="16"/>
      <c r="C1492" s="17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8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</row>
    <row r="1493" spans="1:39" ht="12.75">
      <c r="A1493" s="16"/>
      <c r="B1493" s="16"/>
      <c r="C1493" s="17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8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</row>
    <row r="1494" spans="1:39" ht="12.75">
      <c r="A1494" s="16"/>
      <c r="B1494" s="16"/>
      <c r="C1494" s="17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8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</row>
    <row r="1495" spans="1:39" ht="12.75">
      <c r="A1495" s="16"/>
      <c r="B1495" s="16"/>
      <c r="C1495" s="17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8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</row>
    <row r="1496" spans="1:39" ht="12.75">
      <c r="A1496" s="16"/>
      <c r="B1496" s="16"/>
      <c r="C1496" s="17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8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</row>
    <row r="1497" spans="1:39" ht="12.75">
      <c r="A1497" s="16"/>
      <c r="B1497" s="16"/>
      <c r="C1497" s="17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8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</row>
    <row r="1498" spans="1:39" ht="12.75">
      <c r="A1498" s="16"/>
      <c r="B1498" s="16"/>
      <c r="C1498" s="17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8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</row>
    <row r="1499" spans="1:39" ht="12.75">
      <c r="A1499" s="16"/>
      <c r="B1499" s="16"/>
      <c r="C1499" s="17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8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</row>
    <row r="1500" spans="1:39" ht="12.75">
      <c r="A1500" s="16"/>
      <c r="B1500" s="16"/>
      <c r="C1500" s="17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8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</row>
    <row r="1501" spans="1:39" ht="12.75">
      <c r="A1501" s="16"/>
      <c r="B1501" s="16"/>
      <c r="C1501" s="17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8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</row>
    <row r="1502" spans="1:39" ht="12.75">
      <c r="A1502" s="16"/>
      <c r="B1502" s="16"/>
      <c r="C1502" s="17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8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</row>
    <row r="1503" spans="1:39" ht="12.75">
      <c r="A1503" s="16"/>
      <c r="B1503" s="16"/>
      <c r="C1503" s="17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8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</row>
    <row r="1504" spans="1:39" ht="12.75">
      <c r="A1504" s="16"/>
      <c r="B1504" s="16"/>
      <c r="C1504" s="17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8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</row>
    <row r="1505" spans="1:39" ht="12.75">
      <c r="A1505" s="16"/>
      <c r="B1505" s="16"/>
      <c r="C1505" s="17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8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</row>
    <row r="1506" spans="1:39" ht="12.75">
      <c r="A1506" s="16"/>
      <c r="B1506" s="16"/>
      <c r="C1506" s="17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8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</row>
    <row r="1507" spans="1:39" ht="12.75">
      <c r="A1507" s="16"/>
      <c r="B1507" s="16"/>
      <c r="C1507" s="17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8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</row>
    <row r="1508" spans="1:39" ht="12.75">
      <c r="A1508" s="16"/>
      <c r="B1508" s="16"/>
      <c r="C1508" s="17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8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</row>
    <row r="1509" spans="1:39" ht="12.75">
      <c r="A1509" s="16"/>
      <c r="B1509" s="16"/>
      <c r="C1509" s="17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8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</row>
    <row r="1510" spans="1:39" ht="12.75">
      <c r="A1510" s="16"/>
      <c r="B1510" s="16"/>
      <c r="C1510" s="17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8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</row>
    <row r="1511" spans="1:39" ht="12.75">
      <c r="A1511" s="16"/>
      <c r="B1511" s="16"/>
      <c r="C1511" s="17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8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</row>
    <row r="1512" spans="1:39" ht="12.75">
      <c r="A1512" s="16"/>
      <c r="B1512" s="16"/>
      <c r="C1512" s="17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8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</row>
    <row r="1513" spans="1:39" ht="12.75">
      <c r="A1513" s="16"/>
      <c r="B1513" s="16"/>
      <c r="C1513" s="17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8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</row>
    <row r="1514" spans="1:39" ht="12.75">
      <c r="A1514" s="16"/>
      <c r="B1514" s="16"/>
      <c r="C1514" s="17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8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</row>
    <row r="1515" spans="1:39" ht="12.75">
      <c r="A1515" s="16"/>
      <c r="B1515" s="16"/>
      <c r="C1515" s="17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8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</row>
    <row r="1516" spans="1:39" ht="12.75">
      <c r="A1516" s="16"/>
      <c r="B1516" s="16"/>
      <c r="C1516" s="17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8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</row>
    <row r="1517" spans="1:39" ht="12.75">
      <c r="A1517" s="16"/>
      <c r="B1517" s="16"/>
      <c r="C1517" s="17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8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</row>
    <row r="1518" spans="1:39" ht="12.75">
      <c r="A1518" s="16"/>
      <c r="B1518" s="16"/>
      <c r="C1518" s="17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8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</row>
    <row r="1519" spans="1:39" ht="12.75">
      <c r="A1519" s="16"/>
      <c r="B1519" s="16"/>
      <c r="C1519" s="17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8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</row>
    <row r="1520" spans="1:39" ht="12.75">
      <c r="A1520" s="16"/>
      <c r="B1520" s="16"/>
      <c r="C1520" s="17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8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</row>
    <row r="1521" spans="1:39" ht="12.75">
      <c r="A1521" s="16"/>
      <c r="B1521" s="16"/>
      <c r="C1521" s="17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8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</row>
    <row r="1522" spans="1:39" ht="12.75">
      <c r="A1522" s="16"/>
      <c r="B1522" s="16"/>
      <c r="C1522" s="17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8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</row>
    <row r="1523" spans="1:39" ht="12.75">
      <c r="A1523" s="16"/>
      <c r="B1523" s="16"/>
      <c r="C1523" s="17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8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</row>
    <row r="1524" spans="1:39" ht="12.75">
      <c r="A1524" s="16"/>
      <c r="B1524" s="16"/>
      <c r="C1524" s="17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8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</row>
    <row r="1525" spans="1:39" ht="12.75">
      <c r="A1525" s="16"/>
      <c r="B1525" s="16"/>
      <c r="C1525" s="17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8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</row>
    <row r="1526" spans="1:39" ht="12.75">
      <c r="A1526" s="16"/>
      <c r="B1526" s="16"/>
      <c r="C1526" s="17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8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</row>
    <row r="1527" spans="1:39" ht="12.75">
      <c r="A1527" s="16"/>
      <c r="B1527" s="16"/>
      <c r="C1527" s="17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8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</row>
    <row r="1528" spans="1:39" ht="12.75">
      <c r="A1528" s="16"/>
      <c r="B1528" s="16"/>
      <c r="C1528" s="17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8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</row>
    <row r="1529" spans="1:39" ht="12.75">
      <c r="A1529" s="16"/>
      <c r="B1529" s="16"/>
      <c r="C1529" s="17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8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</row>
    <row r="1530" spans="1:39" ht="12.75">
      <c r="A1530" s="16"/>
      <c r="B1530" s="16"/>
      <c r="C1530" s="17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8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</row>
    <row r="1531" spans="1:39" ht="12.75">
      <c r="A1531" s="16"/>
      <c r="B1531" s="16"/>
      <c r="C1531" s="17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8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</row>
    <row r="1532" spans="1:39" ht="12.75">
      <c r="A1532" s="16"/>
      <c r="B1532" s="16"/>
      <c r="C1532" s="17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8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</row>
    <row r="1533" spans="1:39" ht="12.75">
      <c r="A1533" s="16"/>
      <c r="B1533" s="16"/>
      <c r="C1533" s="17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8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</row>
    <row r="1534" spans="1:39" ht="12.75">
      <c r="A1534" s="16"/>
      <c r="B1534" s="16"/>
      <c r="C1534" s="17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8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</row>
    <row r="1535" spans="1:39" ht="12.75">
      <c r="A1535" s="16"/>
      <c r="B1535" s="16"/>
      <c r="C1535" s="17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8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</row>
    <row r="1536" spans="1:39" ht="12.75">
      <c r="A1536" s="16"/>
      <c r="B1536" s="16"/>
      <c r="C1536" s="17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8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</row>
    <row r="1537" spans="1:39" ht="12.75">
      <c r="A1537" s="16"/>
      <c r="B1537" s="16"/>
      <c r="C1537" s="17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8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</row>
    <row r="1538" spans="1:39" ht="12.75">
      <c r="A1538" s="16"/>
      <c r="B1538" s="16"/>
      <c r="C1538" s="17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8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</row>
    <row r="1539" spans="1:39" ht="12.75">
      <c r="A1539" s="16"/>
      <c r="B1539" s="16"/>
      <c r="C1539" s="17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8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</row>
    <row r="1540" spans="1:39" ht="12.75">
      <c r="A1540" s="16"/>
      <c r="B1540" s="16"/>
      <c r="C1540" s="17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8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</row>
    <row r="1541" spans="1:39" ht="12.75">
      <c r="A1541" s="16"/>
      <c r="B1541" s="16"/>
      <c r="C1541" s="17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8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</row>
    <row r="1542" spans="1:39" ht="12.75">
      <c r="A1542" s="16"/>
      <c r="B1542" s="16"/>
      <c r="C1542" s="17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8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</row>
    <row r="1543" spans="1:39" ht="12.75">
      <c r="A1543" s="16"/>
      <c r="B1543" s="16"/>
      <c r="C1543" s="17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8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</row>
    <row r="1544" spans="1:39" ht="12.75">
      <c r="A1544" s="16"/>
      <c r="B1544" s="16"/>
      <c r="C1544" s="17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8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</row>
    <row r="1545" spans="1:39" ht="12.75">
      <c r="A1545" s="16"/>
      <c r="B1545" s="16"/>
      <c r="C1545" s="17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8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</row>
    <row r="1546" spans="1:39" ht="12.75">
      <c r="A1546" s="16"/>
      <c r="B1546" s="16"/>
      <c r="C1546" s="17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8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</row>
    <row r="1547" spans="1:39" ht="12.75">
      <c r="A1547" s="16"/>
      <c r="B1547" s="16"/>
      <c r="C1547" s="17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8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</row>
    <row r="1548" spans="1:39" ht="12.75">
      <c r="A1548" s="16"/>
      <c r="B1548" s="16"/>
      <c r="C1548" s="17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8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</row>
    <row r="1549" spans="1:39" ht="12.75">
      <c r="A1549" s="16"/>
      <c r="B1549" s="16"/>
      <c r="C1549" s="17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8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</row>
    <row r="1550" spans="1:39" ht="12.75">
      <c r="A1550" s="16"/>
      <c r="B1550" s="16"/>
      <c r="C1550" s="17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8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</row>
    <row r="1551" spans="1:39" ht="12.75">
      <c r="A1551" s="16"/>
      <c r="B1551" s="16"/>
      <c r="C1551" s="17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8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</row>
    <row r="1552" spans="1:39" ht="12.75">
      <c r="A1552" s="16"/>
      <c r="B1552" s="16"/>
      <c r="C1552" s="17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8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</row>
    <row r="1553" spans="1:39" ht="12.75">
      <c r="A1553" s="16"/>
      <c r="B1553" s="16"/>
      <c r="C1553" s="17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8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</row>
    <row r="1554" spans="1:39" ht="12.75">
      <c r="A1554" s="16"/>
      <c r="B1554" s="16"/>
      <c r="C1554" s="17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8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</row>
    <row r="1555" spans="1:39" ht="12.75">
      <c r="A1555" s="16"/>
      <c r="B1555" s="16"/>
      <c r="C1555" s="17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8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</row>
    <row r="1556" spans="1:39" ht="12.75">
      <c r="A1556" s="16"/>
      <c r="B1556" s="16"/>
      <c r="C1556" s="17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8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</row>
    <row r="1557" spans="1:39" ht="12.75">
      <c r="A1557" s="16"/>
      <c r="B1557" s="16"/>
      <c r="C1557" s="17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8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</row>
    <row r="1558" spans="1:39" ht="12.75">
      <c r="A1558" s="16"/>
      <c r="B1558" s="16"/>
      <c r="C1558" s="17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8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</row>
    <row r="1559" spans="1:39" ht="12.75">
      <c r="A1559" s="16"/>
      <c r="B1559" s="16"/>
      <c r="C1559" s="17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8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</row>
    <row r="1560" spans="1:39" ht="12.75">
      <c r="A1560" s="16"/>
      <c r="B1560" s="16"/>
      <c r="C1560" s="17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8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</row>
    <row r="1561" spans="1:39" ht="12.75">
      <c r="A1561" s="16"/>
      <c r="B1561" s="16"/>
      <c r="C1561" s="17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8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</row>
    <row r="1562" spans="1:39" ht="12.75">
      <c r="A1562" s="16"/>
      <c r="B1562" s="16"/>
      <c r="C1562" s="17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8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</row>
    <row r="1563" spans="1:39" ht="12.75">
      <c r="A1563" s="16"/>
      <c r="B1563" s="16"/>
      <c r="C1563" s="17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8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</row>
    <row r="1564" spans="1:39" ht="12.75">
      <c r="A1564" s="16"/>
      <c r="B1564" s="16"/>
      <c r="C1564" s="17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8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</row>
    <row r="1565" spans="1:39" ht="12.75">
      <c r="A1565" s="16"/>
      <c r="B1565" s="16"/>
      <c r="C1565" s="17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8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</row>
    <row r="1566" spans="1:39" ht="12.75">
      <c r="A1566" s="16"/>
      <c r="B1566" s="16"/>
      <c r="C1566" s="17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8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</row>
    <row r="1567" spans="1:39" ht="12.75">
      <c r="A1567" s="16"/>
      <c r="B1567" s="16"/>
      <c r="C1567" s="17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8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</row>
    <row r="1568" spans="1:39" ht="12.75">
      <c r="A1568" s="16"/>
      <c r="B1568" s="16"/>
      <c r="C1568" s="17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8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</row>
    <row r="1569" spans="1:39" ht="12.75">
      <c r="A1569" s="16"/>
      <c r="B1569" s="16"/>
      <c r="C1569" s="17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8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</row>
    <row r="1570" spans="1:39" ht="12.75">
      <c r="A1570" s="16"/>
      <c r="B1570" s="16"/>
      <c r="C1570" s="17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8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</row>
    <row r="1571" spans="1:39" ht="12.75">
      <c r="A1571" s="16"/>
      <c r="B1571" s="16"/>
      <c r="C1571" s="17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8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</row>
    <row r="1572" spans="1:39" ht="12.75">
      <c r="A1572" s="16"/>
      <c r="B1572" s="16"/>
      <c r="C1572" s="17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8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</row>
    <row r="1573" spans="1:39" ht="12.75">
      <c r="A1573" s="16"/>
      <c r="B1573" s="16"/>
      <c r="C1573" s="17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8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</row>
    <row r="1574" spans="1:39" ht="12.75">
      <c r="A1574" s="16"/>
      <c r="B1574" s="16"/>
      <c r="C1574" s="17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8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</row>
    <row r="1575" spans="1:39" ht="12.75">
      <c r="A1575" s="16"/>
      <c r="B1575" s="16"/>
      <c r="C1575" s="17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8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</row>
    <row r="1576" spans="1:39" ht="12.75">
      <c r="A1576" s="16"/>
      <c r="B1576" s="16"/>
      <c r="C1576" s="17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8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</row>
    <row r="1577" spans="1:39" ht="12.75">
      <c r="A1577" s="16"/>
      <c r="B1577" s="16"/>
      <c r="C1577" s="17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8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</row>
    <row r="1578" spans="1:39" ht="12.75">
      <c r="A1578" s="16"/>
      <c r="B1578" s="16"/>
      <c r="C1578" s="17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8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</row>
    <row r="1579" spans="1:39" ht="12.75">
      <c r="A1579" s="16"/>
      <c r="B1579" s="16"/>
      <c r="C1579" s="17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8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</row>
    <row r="1580" spans="1:39" ht="12.75">
      <c r="A1580" s="16"/>
      <c r="B1580" s="16"/>
      <c r="C1580" s="17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8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</row>
    <row r="1581" spans="1:39" ht="12.75">
      <c r="A1581" s="16"/>
      <c r="B1581" s="16"/>
      <c r="C1581" s="17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8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</row>
    <row r="1582" spans="1:39" ht="12.75">
      <c r="A1582" s="16"/>
      <c r="B1582" s="16"/>
      <c r="C1582" s="17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8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</row>
    <row r="1583" spans="1:39" ht="12.75">
      <c r="A1583" s="16"/>
      <c r="B1583" s="16"/>
      <c r="C1583" s="17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8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</row>
    <row r="1584" spans="1:39" ht="12.75">
      <c r="A1584" s="16"/>
      <c r="B1584" s="16"/>
      <c r="C1584" s="17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8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</row>
    <row r="1585" spans="1:39" ht="12.75">
      <c r="A1585" s="16"/>
      <c r="B1585" s="16"/>
      <c r="C1585" s="17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8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</row>
    <row r="1586" spans="1:39" ht="12.75">
      <c r="A1586" s="16"/>
      <c r="B1586" s="16"/>
      <c r="C1586" s="17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8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</row>
    <row r="1587" spans="1:39" ht="12.75">
      <c r="A1587" s="16"/>
      <c r="B1587" s="16"/>
      <c r="C1587" s="17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8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</row>
    <row r="1588" spans="1:39" ht="12.75">
      <c r="A1588" s="16"/>
      <c r="B1588" s="16"/>
      <c r="C1588" s="17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8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</row>
    <row r="1589" spans="1:39" ht="12.75">
      <c r="A1589" s="16"/>
      <c r="B1589" s="16"/>
      <c r="C1589" s="17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8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</row>
    <row r="1590" spans="1:39" ht="12.75">
      <c r="A1590" s="16"/>
      <c r="B1590" s="16"/>
      <c r="C1590" s="17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8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</row>
    <row r="1591" spans="1:39" ht="12.75">
      <c r="A1591" s="16"/>
      <c r="B1591" s="16"/>
      <c r="C1591" s="17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8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</row>
    <row r="1592" spans="1:39" ht="12.75">
      <c r="A1592" s="16"/>
      <c r="B1592" s="16"/>
      <c r="C1592" s="17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8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</row>
    <row r="1593" spans="1:39" ht="12.75">
      <c r="A1593" s="16"/>
      <c r="B1593" s="16"/>
      <c r="C1593" s="17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8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</row>
    <row r="1594" spans="1:39" ht="12.75">
      <c r="A1594" s="16"/>
      <c r="B1594" s="16"/>
      <c r="C1594" s="17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8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</row>
    <row r="1595" spans="1:39" ht="12.75">
      <c r="A1595" s="16"/>
      <c r="B1595" s="16"/>
      <c r="C1595" s="17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8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</row>
    <row r="1596" spans="1:39" ht="12.75">
      <c r="A1596" s="16"/>
      <c r="B1596" s="16"/>
      <c r="C1596" s="17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8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</row>
    <row r="1597" spans="1:39" ht="12.75">
      <c r="A1597" s="16"/>
      <c r="B1597" s="16"/>
      <c r="C1597" s="17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8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</row>
    <row r="1598" spans="1:39" ht="12.75">
      <c r="A1598" s="16"/>
      <c r="B1598" s="16"/>
      <c r="C1598" s="17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8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</row>
    <row r="1599" spans="1:39" ht="12.75">
      <c r="A1599" s="16"/>
      <c r="B1599" s="16"/>
      <c r="C1599" s="17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8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</row>
    <row r="1600" spans="1:39" ht="12.75">
      <c r="A1600" s="16"/>
      <c r="B1600" s="16"/>
      <c r="C1600" s="17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8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</row>
    <row r="1601" spans="1:39" ht="12.75">
      <c r="A1601" s="16"/>
      <c r="B1601" s="16"/>
      <c r="C1601" s="17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8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</row>
    <row r="1602" spans="1:39" ht="12.75">
      <c r="A1602" s="16"/>
      <c r="B1602" s="16"/>
      <c r="C1602" s="17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8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</row>
    <row r="1603" spans="1:39" ht="12.75">
      <c r="A1603" s="16"/>
      <c r="B1603" s="16"/>
      <c r="C1603" s="17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8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</row>
    <row r="1604" spans="1:39" ht="12.75">
      <c r="A1604" s="16"/>
      <c r="B1604" s="16"/>
      <c r="C1604" s="17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8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</row>
    <row r="1605" spans="1:39" ht="12.75">
      <c r="A1605" s="16"/>
      <c r="B1605" s="16"/>
      <c r="C1605" s="17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8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</row>
    <row r="1606" spans="1:39" ht="12.75">
      <c r="A1606" s="16"/>
      <c r="B1606" s="16"/>
      <c r="C1606" s="17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8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</row>
    <row r="1607" spans="1:39" ht="12.75">
      <c r="A1607" s="16"/>
      <c r="B1607" s="16"/>
      <c r="C1607" s="17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8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</row>
    <row r="1608" spans="1:39" ht="12.75">
      <c r="A1608" s="16"/>
      <c r="B1608" s="16"/>
      <c r="C1608" s="17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8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</row>
    <row r="1609" spans="1:39" ht="12.75">
      <c r="A1609" s="16"/>
      <c r="B1609" s="16"/>
      <c r="C1609" s="17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8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</row>
    <row r="1610" spans="1:39" ht="12.75">
      <c r="A1610" s="16"/>
      <c r="B1610" s="16"/>
      <c r="C1610" s="17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8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</row>
    <row r="1611" spans="1:39" ht="12.75">
      <c r="A1611" s="16"/>
      <c r="B1611" s="16"/>
      <c r="C1611" s="17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8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</row>
    <row r="1612" spans="1:39" ht="12.75">
      <c r="A1612" s="16"/>
      <c r="B1612" s="16"/>
      <c r="C1612" s="17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8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</row>
    <row r="1613" spans="1:39" ht="12.75">
      <c r="A1613" s="16"/>
      <c r="B1613" s="16"/>
      <c r="C1613" s="17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8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</row>
    <row r="1614" spans="1:39" ht="12.75">
      <c r="A1614" s="16"/>
      <c r="B1614" s="16"/>
      <c r="C1614" s="17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8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</row>
    <row r="1615" spans="1:39" ht="12.75">
      <c r="A1615" s="16"/>
      <c r="B1615" s="16"/>
      <c r="C1615" s="17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8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</row>
    <row r="1616" spans="1:39" ht="12.75">
      <c r="A1616" s="16"/>
      <c r="B1616" s="16"/>
      <c r="C1616" s="17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8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</row>
    <row r="1617" spans="1:39" ht="12.75">
      <c r="A1617" s="16"/>
      <c r="B1617" s="16"/>
      <c r="C1617" s="17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8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</row>
    <row r="1618" spans="1:39" ht="12.75">
      <c r="A1618" s="16"/>
      <c r="B1618" s="16"/>
      <c r="C1618" s="17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8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</row>
    <row r="1619" spans="1:39" ht="12.75">
      <c r="A1619" s="16"/>
      <c r="B1619" s="16"/>
      <c r="C1619" s="17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8"/>
      <c r="AA1619" s="16"/>
      <c r="AB1619" s="16"/>
      <c r="AC1619" s="16"/>
      <c r="AD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</row>
    <row r="1620" spans="1:39" ht="12.75">
      <c r="A1620" s="16"/>
      <c r="B1620" s="16"/>
      <c r="C1620" s="17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8"/>
      <c r="AA1620" s="16"/>
      <c r="AB1620" s="16"/>
      <c r="AC1620" s="16"/>
      <c r="AD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</row>
    <row r="1621" spans="1:39" ht="12.75">
      <c r="A1621" s="16"/>
      <c r="B1621" s="16"/>
      <c r="C1621" s="17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8"/>
      <c r="AA1621" s="16"/>
      <c r="AB1621" s="16"/>
      <c r="AC1621" s="16"/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</row>
    <row r="1622" spans="1:39" ht="12.75">
      <c r="A1622" s="16"/>
      <c r="B1622" s="16"/>
      <c r="C1622" s="17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8"/>
      <c r="AA1622" s="16"/>
      <c r="AB1622" s="16"/>
      <c r="AC1622" s="16"/>
      <c r="AD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</row>
    <row r="1623" spans="1:39" ht="12.75">
      <c r="A1623" s="16"/>
      <c r="B1623" s="16"/>
      <c r="C1623" s="17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8"/>
      <c r="AA1623" s="16"/>
      <c r="AB1623" s="16"/>
      <c r="AC1623" s="16"/>
      <c r="AD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</row>
    <row r="1624" spans="1:39" ht="12.75">
      <c r="A1624" s="16"/>
      <c r="B1624" s="16"/>
      <c r="C1624" s="17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8"/>
      <c r="AA1624" s="16"/>
      <c r="AB1624" s="16"/>
      <c r="AC1624" s="16"/>
      <c r="AD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</row>
    <row r="1625" spans="1:39" ht="12.75">
      <c r="A1625" s="16"/>
      <c r="B1625" s="16"/>
      <c r="C1625" s="17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8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</row>
    <row r="1626" spans="1:39" ht="12.75">
      <c r="A1626" s="16"/>
      <c r="B1626" s="16"/>
      <c r="C1626" s="17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8"/>
      <c r="AA1626" s="16"/>
      <c r="AB1626" s="16"/>
      <c r="AC1626" s="16"/>
      <c r="AD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</row>
    <row r="1627" spans="1:39" ht="12.75">
      <c r="A1627" s="16"/>
      <c r="B1627" s="16"/>
      <c r="C1627" s="17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8"/>
      <c r="AA1627" s="16"/>
      <c r="AB1627" s="16"/>
      <c r="AC1627" s="16"/>
      <c r="AD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</row>
    <row r="1628" spans="1:39" ht="12.75">
      <c r="A1628" s="16"/>
      <c r="B1628" s="16"/>
      <c r="C1628" s="17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8"/>
      <c r="AA1628" s="16"/>
      <c r="AB1628" s="16"/>
      <c r="AC1628" s="16"/>
      <c r="AD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</row>
    <row r="1629" spans="1:39" ht="12.75">
      <c r="A1629" s="16"/>
      <c r="B1629" s="16"/>
      <c r="C1629" s="17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8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</row>
    <row r="1630" spans="1:39" ht="12.75">
      <c r="A1630" s="16"/>
      <c r="B1630" s="16"/>
      <c r="C1630" s="17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8"/>
      <c r="AA1630" s="16"/>
      <c r="AB1630" s="16"/>
      <c r="AC1630" s="16"/>
      <c r="AD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</row>
    <row r="1631" spans="1:39" ht="12.75">
      <c r="A1631" s="16"/>
      <c r="B1631" s="16"/>
      <c r="C1631" s="17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8"/>
      <c r="AA1631" s="16"/>
      <c r="AB1631" s="16"/>
      <c r="AC1631" s="16"/>
      <c r="AD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</row>
    <row r="1632" spans="1:39" ht="12.75">
      <c r="A1632" s="16"/>
      <c r="B1632" s="16"/>
      <c r="C1632" s="17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8"/>
      <c r="AA1632" s="16"/>
      <c r="AB1632" s="16"/>
      <c r="AC1632" s="16"/>
      <c r="AD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</row>
    <row r="1633" spans="1:39" ht="12.75">
      <c r="A1633" s="16"/>
      <c r="B1633" s="16"/>
      <c r="C1633" s="17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8"/>
      <c r="AA1633" s="16"/>
      <c r="AB1633" s="16"/>
      <c r="AC1633" s="16"/>
      <c r="AD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</row>
    <row r="1634" spans="1:39" ht="12.75">
      <c r="A1634" s="16"/>
      <c r="B1634" s="16"/>
      <c r="C1634" s="17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8"/>
      <c r="AA1634" s="16"/>
      <c r="AB1634" s="16"/>
      <c r="AC1634" s="16"/>
      <c r="AD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</row>
    <row r="1635" spans="1:39" ht="12.75">
      <c r="A1635" s="16"/>
      <c r="B1635" s="16"/>
      <c r="C1635" s="17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8"/>
      <c r="AA1635" s="16"/>
      <c r="AB1635" s="16"/>
      <c r="AC1635" s="16"/>
      <c r="AD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</row>
    <row r="1636" spans="1:39" ht="12.75">
      <c r="A1636" s="16"/>
      <c r="B1636" s="16"/>
      <c r="C1636" s="17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8"/>
      <c r="AA1636" s="16"/>
      <c r="AB1636" s="16"/>
      <c r="AC1636" s="16"/>
      <c r="AD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</row>
    <row r="1637" spans="1:39" ht="12.75">
      <c r="A1637" s="16"/>
      <c r="B1637" s="16"/>
      <c r="C1637" s="17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8"/>
      <c r="AA1637" s="16"/>
      <c r="AB1637" s="16"/>
      <c r="AC1637" s="16"/>
      <c r="AD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</row>
    <row r="1638" spans="1:39" ht="12.75">
      <c r="A1638" s="16"/>
      <c r="B1638" s="16"/>
      <c r="C1638" s="17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8"/>
      <c r="AA1638" s="16"/>
      <c r="AB1638" s="16"/>
      <c r="AC1638" s="16"/>
      <c r="AD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</row>
    <row r="1639" spans="1:39" ht="12.75">
      <c r="A1639" s="16"/>
      <c r="B1639" s="16"/>
      <c r="C1639" s="17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8"/>
      <c r="AA1639" s="16"/>
      <c r="AB1639" s="16"/>
      <c r="AC1639" s="16"/>
      <c r="AD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</row>
    <row r="1640" spans="1:39" ht="12.75">
      <c r="A1640" s="16"/>
      <c r="B1640" s="16"/>
      <c r="C1640" s="17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8"/>
      <c r="AA1640" s="16"/>
      <c r="AB1640" s="16"/>
      <c r="AC1640" s="16"/>
      <c r="AD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</row>
    <row r="1641" spans="1:39" ht="12.75">
      <c r="A1641" s="16"/>
      <c r="B1641" s="16"/>
      <c r="C1641" s="17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8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</row>
    <row r="1642" spans="1:39" ht="12.75">
      <c r="A1642" s="16"/>
      <c r="B1642" s="16"/>
      <c r="C1642" s="17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8"/>
      <c r="AA1642" s="16"/>
      <c r="AB1642" s="16"/>
      <c r="AC1642" s="16"/>
      <c r="AD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</row>
    <row r="1643" spans="1:39" ht="12.75">
      <c r="A1643" s="16"/>
      <c r="B1643" s="16"/>
      <c r="C1643" s="17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8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</row>
    <row r="1644" spans="1:39" ht="12.75">
      <c r="A1644" s="16"/>
      <c r="B1644" s="16"/>
      <c r="C1644" s="17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8"/>
      <c r="AA1644" s="16"/>
      <c r="AB1644" s="16"/>
      <c r="AC1644" s="16"/>
      <c r="AD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</row>
    <row r="1645" spans="1:39" ht="12.75">
      <c r="A1645" s="16"/>
      <c r="B1645" s="16"/>
      <c r="C1645" s="17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8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</row>
    <row r="1646" spans="1:39" ht="12.75">
      <c r="A1646" s="16"/>
      <c r="B1646" s="16"/>
      <c r="C1646" s="17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8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</row>
    <row r="1647" spans="1:39" ht="12.75">
      <c r="A1647" s="16"/>
      <c r="B1647" s="16"/>
      <c r="C1647" s="17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8"/>
      <c r="AA1647" s="16"/>
      <c r="AB1647" s="16"/>
      <c r="AC1647" s="16"/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</row>
    <row r="1648" spans="1:39" ht="12.75">
      <c r="A1648" s="16"/>
      <c r="B1648" s="16"/>
      <c r="C1648" s="17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8"/>
      <c r="AA1648" s="16"/>
      <c r="AB1648" s="16"/>
      <c r="AC1648" s="16"/>
      <c r="AD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</row>
    <row r="1649" spans="1:39" ht="12.75">
      <c r="A1649" s="16"/>
      <c r="B1649" s="16"/>
      <c r="C1649" s="17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8"/>
      <c r="AA1649" s="16"/>
      <c r="AB1649" s="16"/>
      <c r="AC1649" s="16"/>
      <c r="AD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</row>
    <row r="1650" spans="1:39" ht="12.75">
      <c r="A1650" s="16"/>
      <c r="B1650" s="16"/>
      <c r="C1650" s="17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8"/>
      <c r="AA1650" s="16"/>
      <c r="AB1650" s="16"/>
      <c r="AC1650" s="16"/>
      <c r="AD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</row>
    <row r="1651" spans="1:39" ht="12.75">
      <c r="A1651" s="16"/>
      <c r="B1651" s="16"/>
      <c r="C1651" s="17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8"/>
      <c r="AA1651" s="16"/>
      <c r="AB1651" s="16"/>
      <c r="AC1651" s="16"/>
      <c r="AD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</row>
    <row r="1652" spans="1:39" ht="12.75">
      <c r="A1652" s="16"/>
      <c r="B1652" s="16"/>
      <c r="C1652" s="17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8"/>
      <c r="AA1652" s="16"/>
      <c r="AB1652" s="16"/>
      <c r="AC1652" s="16"/>
      <c r="AD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</row>
    <row r="1653" spans="1:39" ht="12.75">
      <c r="A1653" s="16"/>
      <c r="B1653" s="16"/>
      <c r="C1653" s="17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8"/>
      <c r="AA1653" s="16"/>
      <c r="AB1653" s="16"/>
      <c r="AC1653" s="16"/>
      <c r="AD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</row>
    <row r="1654" spans="1:39" ht="12.75">
      <c r="A1654" s="16"/>
      <c r="B1654" s="16"/>
      <c r="C1654" s="17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8"/>
      <c r="AA1654" s="16"/>
      <c r="AB1654" s="16"/>
      <c r="AC1654" s="16"/>
      <c r="AD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</row>
    <row r="1655" spans="1:39" ht="12.75">
      <c r="A1655" s="16"/>
      <c r="B1655" s="16"/>
      <c r="C1655" s="17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8"/>
      <c r="AA1655" s="16"/>
      <c r="AB1655" s="16"/>
      <c r="AC1655" s="16"/>
      <c r="AD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</row>
    <row r="1656" spans="1:39" ht="12.75">
      <c r="A1656" s="16"/>
      <c r="B1656" s="16"/>
      <c r="C1656" s="17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8"/>
      <c r="AA1656" s="16"/>
      <c r="AB1656" s="16"/>
      <c r="AC1656" s="16"/>
      <c r="AD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</row>
    <row r="1657" spans="1:39" ht="12.75">
      <c r="A1657" s="16"/>
      <c r="B1657" s="16"/>
      <c r="C1657" s="17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8"/>
      <c r="AA1657" s="16"/>
      <c r="AB1657" s="16"/>
      <c r="AC1657" s="16"/>
      <c r="AD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</row>
    <row r="1658" spans="1:39" ht="12.75">
      <c r="A1658" s="16"/>
      <c r="B1658" s="16"/>
      <c r="C1658" s="17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8"/>
      <c r="AA1658" s="16"/>
      <c r="AB1658" s="16"/>
      <c r="AC1658" s="16"/>
      <c r="AD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</row>
    <row r="1659" spans="1:39" ht="12.75">
      <c r="A1659" s="16"/>
      <c r="B1659" s="16"/>
      <c r="C1659" s="17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8"/>
      <c r="AA1659" s="16"/>
      <c r="AB1659" s="16"/>
      <c r="AC1659" s="16"/>
      <c r="AD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</row>
    <row r="1660" spans="1:39" ht="12.75">
      <c r="A1660" s="16"/>
      <c r="B1660" s="16"/>
      <c r="C1660" s="17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8"/>
      <c r="AA1660" s="16"/>
      <c r="AB1660" s="16"/>
      <c r="AC1660" s="16"/>
      <c r="AD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</row>
    <row r="1661" spans="1:39" ht="12.75">
      <c r="A1661" s="16"/>
      <c r="B1661" s="16"/>
      <c r="C1661" s="17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8"/>
      <c r="AA1661" s="16"/>
      <c r="AB1661" s="16"/>
      <c r="AC1661" s="16"/>
      <c r="AD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</row>
    <row r="1662" spans="1:39" ht="12.75">
      <c r="A1662" s="16"/>
      <c r="B1662" s="16"/>
      <c r="C1662" s="17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8"/>
      <c r="AA1662" s="16"/>
      <c r="AB1662" s="16"/>
      <c r="AC1662" s="16"/>
      <c r="AD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</row>
    <row r="1663" spans="1:39" ht="12.75">
      <c r="A1663" s="16"/>
      <c r="B1663" s="16"/>
      <c r="C1663" s="17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8"/>
      <c r="AA1663" s="16"/>
      <c r="AB1663" s="16"/>
      <c r="AC1663" s="16"/>
      <c r="AD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</row>
    <row r="1664" spans="1:39" ht="12.75">
      <c r="A1664" s="16"/>
      <c r="B1664" s="16"/>
      <c r="C1664" s="17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8"/>
      <c r="AA1664" s="16"/>
      <c r="AB1664" s="16"/>
      <c r="AC1664" s="16"/>
      <c r="AD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</row>
    <row r="1665" spans="1:39" ht="12.75">
      <c r="A1665" s="16"/>
      <c r="B1665" s="16"/>
      <c r="C1665" s="17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8"/>
      <c r="AA1665" s="16"/>
      <c r="AB1665" s="16"/>
      <c r="AC1665" s="16"/>
      <c r="AD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</row>
    <row r="1666" spans="1:39" ht="12.75">
      <c r="A1666" s="16"/>
      <c r="B1666" s="16"/>
      <c r="C1666" s="17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8"/>
      <c r="AA1666" s="16"/>
      <c r="AB1666" s="16"/>
      <c r="AC1666" s="16"/>
      <c r="AD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</row>
    <row r="1667" spans="1:39" ht="12.75">
      <c r="A1667" s="16"/>
      <c r="B1667" s="16"/>
      <c r="C1667" s="17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8"/>
      <c r="AA1667" s="16"/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</row>
    <row r="1668" spans="1:39" ht="12.75">
      <c r="A1668" s="16"/>
      <c r="B1668" s="16"/>
      <c r="C1668" s="17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8"/>
      <c r="AA1668" s="16"/>
      <c r="AB1668" s="16"/>
      <c r="AC1668" s="16"/>
      <c r="AD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</row>
    <row r="1669" spans="1:39" ht="12.75">
      <c r="A1669" s="16"/>
      <c r="B1669" s="16"/>
      <c r="C1669" s="17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8"/>
      <c r="AA1669" s="16"/>
      <c r="AB1669" s="16"/>
      <c r="AC1669" s="16"/>
      <c r="AD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</row>
    <row r="1670" spans="1:39" ht="12.75">
      <c r="A1670" s="16"/>
      <c r="B1670" s="16"/>
      <c r="C1670" s="17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8"/>
      <c r="AA1670" s="16"/>
      <c r="AB1670" s="16"/>
      <c r="AC1670" s="16"/>
      <c r="AD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</row>
    <row r="1671" spans="1:39" ht="12.75">
      <c r="A1671" s="16"/>
      <c r="B1671" s="16"/>
      <c r="C1671" s="17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8"/>
      <c r="AA1671" s="16"/>
      <c r="AB1671" s="16"/>
      <c r="AC1671" s="16"/>
      <c r="AD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</row>
    <row r="1672" spans="1:39" ht="12.75">
      <c r="A1672" s="16"/>
      <c r="B1672" s="16"/>
      <c r="C1672" s="17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8"/>
      <c r="AA1672" s="16"/>
      <c r="AB1672" s="16"/>
      <c r="AC1672" s="16"/>
      <c r="AD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</row>
    <row r="1673" spans="1:39" ht="12.75">
      <c r="A1673" s="16"/>
      <c r="B1673" s="16"/>
      <c r="C1673" s="17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8"/>
      <c r="AA1673" s="16"/>
      <c r="AB1673" s="16"/>
      <c r="AC1673" s="16"/>
      <c r="AD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</row>
    <row r="1674" spans="1:39" ht="12.75">
      <c r="A1674" s="16"/>
      <c r="B1674" s="16"/>
      <c r="C1674" s="17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8"/>
      <c r="AA1674" s="16"/>
      <c r="AB1674" s="16"/>
      <c r="AC1674" s="16"/>
      <c r="AD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</row>
    <row r="1675" spans="1:39" ht="12.75">
      <c r="A1675" s="16"/>
      <c r="B1675" s="16"/>
      <c r="C1675" s="17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8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</row>
    <row r="1676" spans="1:39" ht="12.75">
      <c r="A1676" s="16"/>
      <c r="B1676" s="16"/>
      <c r="C1676" s="17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8"/>
      <c r="AA1676" s="16"/>
      <c r="AB1676" s="16"/>
      <c r="AC1676" s="16"/>
      <c r="AD1676" s="16"/>
      <c r="AE1676" s="16"/>
      <c r="AF1676" s="16"/>
      <c r="AG1676" s="16"/>
      <c r="AH1676" s="16"/>
      <c r="AI1676" s="16"/>
      <c r="AJ1676" s="16"/>
      <c r="AK1676" s="16"/>
      <c r="AL1676" s="16"/>
      <c r="AM1676" s="16"/>
    </row>
    <row r="1677" spans="1:39" ht="12.75">
      <c r="A1677" s="16"/>
      <c r="B1677" s="16"/>
      <c r="C1677" s="17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8"/>
      <c r="AA1677" s="16"/>
      <c r="AB1677" s="16"/>
      <c r="AC1677" s="16"/>
      <c r="AD1677" s="16"/>
      <c r="AE1677" s="16"/>
      <c r="AF1677" s="16"/>
      <c r="AG1677" s="16"/>
      <c r="AH1677" s="16"/>
      <c r="AI1677" s="16"/>
      <c r="AJ1677" s="16"/>
      <c r="AK1677" s="16"/>
      <c r="AL1677" s="16"/>
      <c r="AM1677" s="16"/>
    </row>
    <row r="1678" spans="1:39" ht="12.75">
      <c r="A1678" s="16"/>
      <c r="B1678" s="16"/>
      <c r="C1678" s="17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8"/>
      <c r="AA1678" s="16"/>
      <c r="AB1678" s="16"/>
      <c r="AC1678" s="16"/>
      <c r="AD1678" s="16"/>
      <c r="AE1678" s="16"/>
      <c r="AF1678" s="16"/>
      <c r="AG1678" s="16"/>
      <c r="AH1678" s="16"/>
      <c r="AI1678" s="16"/>
      <c r="AJ1678" s="16"/>
      <c r="AK1678" s="16"/>
      <c r="AL1678" s="16"/>
      <c r="AM1678" s="16"/>
    </row>
    <row r="1679" spans="1:39" ht="12.75">
      <c r="A1679" s="16"/>
      <c r="B1679" s="16"/>
      <c r="C1679" s="17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8"/>
      <c r="AA1679" s="16"/>
      <c r="AB1679" s="16"/>
      <c r="AC1679" s="16"/>
      <c r="AD1679" s="16"/>
      <c r="AE1679" s="16"/>
      <c r="AF1679" s="16"/>
      <c r="AG1679" s="16"/>
      <c r="AH1679" s="16"/>
      <c r="AI1679" s="16"/>
      <c r="AJ1679" s="16"/>
      <c r="AK1679" s="16"/>
      <c r="AL1679" s="16"/>
      <c r="AM1679" s="16"/>
    </row>
    <row r="1680" spans="1:39" ht="12.75">
      <c r="A1680" s="16"/>
      <c r="B1680" s="16"/>
      <c r="C1680" s="17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8"/>
      <c r="AA1680" s="16"/>
      <c r="AB1680" s="16"/>
      <c r="AC1680" s="16"/>
      <c r="AD1680" s="16"/>
      <c r="AE1680" s="16"/>
      <c r="AF1680" s="16"/>
      <c r="AG1680" s="16"/>
      <c r="AH1680" s="16"/>
      <c r="AI1680" s="16"/>
      <c r="AJ1680" s="16"/>
      <c r="AK1680" s="16"/>
      <c r="AL1680" s="16"/>
      <c r="AM1680" s="16"/>
    </row>
    <row r="1681" spans="1:39" ht="12.75">
      <c r="A1681" s="16"/>
      <c r="B1681" s="16"/>
      <c r="C1681" s="17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8"/>
      <c r="AA1681" s="16"/>
      <c r="AB1681" s="16"/>
      <c r="AC1681" s="16"/>
      <c r="AD1681" s="16"/>
      <c r="AE1681" s="16"/>
      <c r="AF1681" s="16"/>
      <c r="AG1681" s="16"/>
      <c r="AH1681" s="16"/>
      <c r="AI1681" s="16"/>
      <c r="AJ1681" s="16"/>
      <c r="AK1681" s="16"/>
      <c r="AL1681" s="16"/>
      <c r="AM1681" s="16"/>
    </row>
    <row r="1682" spans="1:39" ht="12.75">
      <c r="A1682" s="16"/>
      <c r="B1682" s="16"/>
      <c r="C1682" s="17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8"/>
      <c r="AA1682" s="16"/>
      <c r="AB1682" s="16"/>
      <c r="AC1682" s="16"/>
      <c r="AD1682" s="16"/>
      <c r="AE1682" s="16"/>
      <c r="AF1682" s="16"/>
      <c r="AG1682" s="16"/>
      <c r="AH1682" s="16"/>
      <c r="AI1682" s="16"/>
      <c r="AJ1682" s="16"/>
      <c r="AK1682" s="16"/>
      <c r="AL1682" s="16"/>
      <c r="AM1682" s="16"/>
    </row>
    <row r="1683" spans="1:39" ht="12.75">
      <c r="A1683" s="16"/>
      <c r="B1683" s="16"/>
      <c r="C1683" s="17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8"/>
      <c r="AA1683" s="16"/>
      <c r="AB1683" s="16"/>
      <c r="AC1683" s="16"/>
      <c r="AD1683" s="16"/>
      <c r="AE1683" s="16"/>
      <c r="AF1683" s="16"/>
      <c r="AG1683" s="16"/>
      <c r="AH1683" s="16"/>
      <c r="AI1683" s="16"/>
      <c r="AJ1683" s="16"/>
      <c r="AK1683" s="16"/>
      <c r="AL1683" s="16"/>
      <c r="AM1683" s="16"/>
    </row>
    <row r="1684" spans="1:39" ht="12.75">
      <c r="A1684" s="16"/>
      <c r="B1684" s="16"/>
      <c r="C1684" s="17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8"/>
      <c r="AA1684" s="16"/>
      <c r="AB1684" s="16"/>
      <c r="AC1684" s="16"/>
      <c r="AD1684" s="16"/>
      <c r="AE1684" s="16"/>
      <c r="AF1684" s="16"/>
      <c r="AG1684" s="16"/>
      <c r="AH1684" s="16"/>
      <c r="AI1684" s="16"/>
      <c r="AJ1684" s="16"/>
      <c r="AK1684" s="16"/>
      <c r="AL1684" s="16"/>
      <c r="AM1684" s="16"/>
    </row>
    <row r="1685" spans="1:39" ht="12.75">
      <c r="A1685" s="16"/>
      <c r="B1685" s="16"/>
      <c r="C1685" s="17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8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</row>
    <row r="1686" spans="1:39" ht="12.75">
      <c r="A1686" s="16"/>
      <c r="B1686" s="16"/>
      <c r="C1686" s="17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8"/>
      <c r="AA1686" s="16"/>
      <c r="AB1686" s="16"/>
      <c r="AC1686" s="16"/>
      <c r="AD1686" s="16"/>
      <c r="AE1686" s="16"/>
      <c r="AF1686" s="16"/>
      <c r="AG1686" s="16"/>
      <c r="AH1686" s="16"/>
      <c r="AI1686" s="16"/>
      <c r="AJ1686" s="16"/>
      <c r="AK1686" s="16"/>
      <c r="AL1686" s="16"/>
      <c r="AM1686" s="16"/>
    </row>
    <row r="1687" spans="1:39" ht="12.75">
      <c r="A1687" s="16"/>
      <c r="B1687" s="16"/>
      <c r="C1687" s="17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8"/>
      <c r="AA1687" s="16"/>
      <c r="AB1687" s="16"/>
      <c r="AC1687" s="16"/>
      <c r="AD1687" s="16"/>
      <c r="AE1687" s="16"/>
      <c r="AF1687" s="16"/>
      <c r="AG1687" s="16"/>
      <c r="AH1687" s="16"/>
      <c r="AI1687" s="16"/>
      <c r="AJ1687" s="16"/>
      <c r="AK1687" s="16"/>
      <c r="AL1687" s="16"/>
      <c r="AM1687" s="16"/>
    </row>
    <row r="1688" spans="1:39" ht="12.75">
      <c r="A1688" s="16"/>
      <c r="B1688" s="16"/>
      <c r="C1688" s="17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8"/>
      <c r="AA1688" s="16"/>
      <c r="AB1688" s="16"/>
      <c r="AC1688" s="16"/>
      <c r="AD1688" s="16"/>
      <c r="AE1688" s="16"/>
      <c r="AF1688" s="16"/>
      <c r="AG1688" s="16"/>
      <c r="AH1688" s="16"/>
      <c r="AI1688" s="16"/>
      <c r="AJ1688" s="16"/>
      <c r="AK1688" s="16"/>
      <c r="AL1688" s="16"/>
      <c r="AM1688" s="16"/>
    </row>
    <row r="1689" spans="1:39" ht="12.75">
      <c r="A1689" s="16"/>
      <c r="B1689" s="16"/>
      <c r="C1689" s="17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8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</row>
    <row r="1690" spans="1:39" ht="12.75">
      <c r="A1690" s="16"/>
      <c r="B1690" s="16"/>
      <c r="C1690" s="17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8"/>
      <c r="AA1690" s="16"/>
      <c r="AB1690" s="16"/>
      <c r="AC1690" s="16"/>
      <c r="AD1690" s="16"/>
      <c r="AE1690" s="16"/>
      <c r="AF1690" s="16"/>
      <c r="AG1690" s="16"/>
      <c r="AH1690" s="16"/>
      <c r="AI1690" s="16"/>
      <c r="AJ1690" s="16"/>
      <c r="AK1690" s="16"/>
      <c r="AL1690" s="16"/>
      <c r="AM1690" s="16"/>
    </row>
    <row r="1691" spans="1:39" ht="12.75">
      <c r="A1691" s="16"/>
      <c r="B1691" s="16"/>
      <c r="C1691" s="17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8"/>
      <c r="AA1691" s="16"/>
      <c r="AB1691" s="16"/>
      <c r="AC1691" s="16"/>
      <c r="AD1691" s="16"/>
      <c r="AE1691" s="16"/>
      <c r="AF1691" s="16"/>
      <c r="AG1691" s="16"/>
      <c r="AH1691" s="16"/>
      <c r="AI1691" s="16"/>
      <c r="AJ1691" s="16"/>
      <c r="AK1691" s="16"/>
      <c r="AL1691" s="16"/>
      <c r="AM1691" s="16"/>
    </row>
    <row r="1692" spans="1:39" ht="12.75">
      <c r="A1692" s="16"/>
      <c r="B1692" s="16"/>
      <c r="C1692" s="17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8"/>
      <c r="AA1692" s="16"/>
      <c r="AB1692" s="16"/>
      <c r="AC1692" s="16"/>
      <c r="AD1692" s="16"/>
      <c r="AE1692" s="16"/>
      <c r="AF1692" s="16"/>
      <c r="AG1692" s="16"/>
      <c r="AH1692" s="16"/>
      <c r="AI1692" s="16"/>
      <c r="AJ1692" s="16"/>
      <c r="AK1692" s="16"/>
      <c r="AL1692" s="16"/>
      <c r="AM1692" s="16"/>
    </row>
    <row r="1693" spans="1:39" ht="12.75">
      <c r="A1693" s="16"/>
      <c r="B1693" s="16"/>
      <c r="C1693" s="17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8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</row>
    <row r="1694" spans="1:39" ht="12.75">
      <c r="A1694" s="16"/>
      <c r="B1694" s="16"/>
      <c r="C1694" s="17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8"/>
      <c r="AA1694" s="16"/>
      <c r="AB1694" s="16"/>
      <c r="AC1694" s="16"/>
      <c r="AD1694" s="16"/>
      <c r="AE1694" s="16"/>
      <c r="AF1694" s="16"/>
      <c r="AG1694" s="16"/>
      <c r="AH1694" s="16"/>
      <c r="AI1694" s="16"/>
      <c r="AJ1694" s="16"/>
      <c r="AK1694" s="16"/>
      <c r="AL1694" s="16"/>
      <c r="AM1694" s="16"/>
    </row>
    <row r="1695" spans="1:39" ht="12.75">
      <c r="A1695" s="16"/>
      <c r="B1695" s="16"/>
      <c r="C1695" s="17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8"/>
      <c r="AA1695" s="16"/>
      <c r="AB1695" s="16"/>
      <c r="AC1695" s="16"/>
      <c r="AD1695" s="16"/>
      <c r="AE1695" s="16"/>
      <c r="AF1695" s="16"/>
      <c r="AG1695" s="16"/>
      <c r="AH1695" s="16"/>
      <c r="AI1695" s="16"/>
      <c r="AJ1695" s="16"/>
      <c r="AK1695" s="16"/>
      <c r="AL1695" s="16"/>
      <c r="AM1695" s="16"/>
    </row>
    <row r="1696" spans="1:39" ht="12.75">
      <c r="A1696" s="16"/>
      <c r="B1696" s="16"/>
      <c r="C1696" s="17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8"/>
      <c r="AA1696" s="16"/>
      <c r="AB1696" s="16"/>
      <c r="AC1696" s="16"/>
      <c r="AD1696" s="16"/>
      <c r="AE1696" s="16"/>
      <c r="AF1696" s="16"/>
      <c r="AG1696" s="16"/>
      <c r="AH1696" s="16"/>
      <c r="AI1696" s="16"/>
      <c r="AJ1696" s="16"/>
      <c r="AK1696" s="16"/>
      <c r="AL1696" s="16"/>
      <c r="AM1696" s="16"/>
    </row>
    <row r="1697" spans="1:39" ht="12.75">
      <c r="A1697" s="16"/>
      <c r="B1697" s="16"/>
      <c r="C1697" s="17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8"/>
      <c r="AA1697" s="16"/>
      <c r="AB1697" s="16"/>
      <c r="AC1697" s="16"/>
      <c r="AD1697" s="16"/>
      <c r="AE1697" s="16"/>
      <c r="AF1697" s="16"/>
      <c r="AG1697" s="16"/>
      <c r="AH1697" s="16"/>
      <c r="AI1697" s="16"/>
      <c r="AJ1697" s="16"/>
      <c r="AK1697" s="16"/>
      <c r="AL1697" s="16"/>
      <c r="AM1697" s="16"/>
    </row>
    <row r="1698" spans="1:39" ht="12.75">
      <c r="A1698" s="16"/>
      <c r="B1698" s="16"/>
      <c r="C1698" s="17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8"/>
      <c r="AA1698" s="16"/>
      <c r="AB1698" s="16"/>
      <c r="AC1698" s="16"/>
      <c r="AD1698" s="16"/>
      <c r="AE1698" s="16"/>
      <c r="AF1698" s="16"/>
      <c r="AG1698" s="16"/>
      <c r="AH1698" s="16"/>
      <c r="AI1698" s="16"/>
      <c r="AJ1698" s="16"/>
      <c r="AK1698" s="16"/>
      <c r="AL1698" s="16"/>
      <c r="AM1698" s="16"/>
    </row>
    <row r="1699" spans="1:39" ht="12.75">
      <c r="A1699" s="16"/>
      <c r="B1699" s="16"/>
      <c r="C1699" s="17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8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</row>
    <row r="1700" spans="1:39" ht="12.75">
      <c r="A1700" s="16"/>
      <c r="B1700" s="16"/>
      <c r="C1700" s="17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8"/>
      <c r="AA1700" s="16"/>
      <c r="AB1700" s="16"/>
      <c r="AC1700" s="16"/>
      <c r="AD1700" s="16"/>
      <c r="AE1700" s="16"/>
      <c r="AF1700" s="16"/>
      <c r="AG1700" s="16"/>
      <c r="AH1700" s="16"/>
      <c r="AI1700" s="16"/>
      <c r="AJ1700" s="16"/>
      <c r="AK1700" s="16"/>
      <c r="AL1700" s="16"/>
      <c r="AM1700" s="16"/>
    </row>
    <row r="1701" spans="1:39" ht="12.75">
      <c r="A1701" s="16"/>
      <c r="B1701" s="16"/>
      <c r="C1701" s="17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8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</row>
    <row r="1702" spans="1:39" ht="12.75">
      <c r="A1702" s="16"/>
      <c r="B1702" s="16"/>
      <c r="C1702" s="17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8"/>
      <c r="AA1702" s="16"/>
      <c r="AB1702" s="16"/>
      <c r="AC1702" s="16"/>
      <c r="AD1702" s="16"/>
      <c r="AE1702" s="16"/>
      <c r="AF1702" s="16"/>
      <c r="AG1702" s="16"/>
      <c r="AH1702" s="16"/>
      <c r="AI1702" s="16"/>
      <c r="AJ1702" s="16"/>
      <c r="AK1702" s="16"/>
      <c r="AL1702" s="16"/>
      <c r="AM1702" s="16"/>
    </row>
    <row r="1703" spans="1:39" ht="12.75">
      <c r="A1703" s="16"/>
      <c r="B1703" s="16"/>
      <c r="C1703" s="17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8"/>
      <c r="AA1703" s="16"/>
      <c r="AB1703" s="16"/>
      <c r="AC1703" s="16"/>
      <c r="AD1703" s="16"/>
      <c r="AE1703" s="16"/>
      <c r="AF1703" s="16"/>
      <c r="AG1703" s="16"/>
      <c r="AH1703" s="16"/>
      <c r="AI1703" s="16"/>
      <c r="AJ1703" s="16"/>
      <c r="AK1703" s="16"/>
      <c r="AL1703" s="16"/>
      <c r="AM1703" s="16"/>
    </row>
    <row r="1704" spans="1:39" ht="12.75">
      <c r="A1704" s="16"/>
      <c r="B1704" s="16"/>
      <c r="C1704" s="17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8"/>
      <c r="AA1704" s="16"/>
      <c r="AB1704" s="16"/>
      <c r="AC1704" s="16"/>
      <c r="AD1704" s="16"/>
      <c r="AE1704" s="16"/>
      <c r="AF1704" s="16"/>
      <c r="AG1704" s="16"/>
      <c r="AH1704" s="16"/>
      <c r="AI1704" s="16"/>
      <c r="AJ1704" s="16"/>
      <c r="AK1704" s="16"/>
      <c r="AL1704" s="16"/>
      <c r="AM1704" s="16"/>
    </row>
    <row r="1705" spans="1:39" ht="12.75">
      <c r="A1705" s="16"/>
      <c r="B1705" s="16"/>
      <c r="C1705" s="17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8"/>
      <c r="AA1705" s="16"/>
      <c r="AB1705" s="16"/>
      <c r="AC1705" s="16"/>
      <c r="AD1705" s="16"/>
      <c r="AE1705" s="16"/>
      <c r="AF1705" s="16"/>
      <c r="AG1705" s="16"/>
      <c r="AH1705" s="16"/>
      <c r="AI1705" s="16"/>
      <c r="AJ1705" s="16"/>
      <c r="AK1705" s="16"/>
      <c r="AL1705" s="16"/>
      <c r="AM1705" s="16"/>
    </row>
    <row r="1706" spans="1:39" ht="12.75">
      <c r="A1706" s="16"/>
      <c r="B1706" s="16"/>
      <c r="C1706" s="17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8"/>
      <c r="AA1706" s="16"/>
      <c r="AB1706" s="16"/>
      <c r="AC1706" s="16"/>
      <c r="AD1706" s="16"/>
      <c r="AE1706" s="16"/>
      <c r="AF1706" s="16"/>
      <c r="AG1706" s="16"/>
      <c r="AH1706" s="16"/>
      <c r="AI1706" s="16"/>
      <c r="AJ1706" s="16"/>
      <c r="AK1706" s="16"/>
      <c r="AL1706" s="16"/>
      <c r="AM1706" s="16"/>
    </row>
    <row r="1707" spans="1:39" ht="12.75">
      <c r="A1707" s="16"/>
      <c r="B1707" s="16"/>
      <c r="C1707" s="17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8"/>
      <c r="AA1707" s="16"/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</row>
    <row r="1708" spans="1:39" ht="12.75">
      <c r="A1708" s="16"/>
      <c r="B1708" s="16"/>
      <c r="C1708" s="17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8"/>
      <c r="AA1708" s="16"/>
      <c r="AB1708" s="16"/>
      <c r="AC1708" s="16"/>
      <c r="AD1708" s="16"/>
      <c r="AE1708" s="16"/>
      <c r="AF1708" s="16"/>
      <c r="AG1708" s="16"/>
      <c r="AH1708" s="16"/>
      <c r="AI1708" s="16"/>
      <c r="AJ1708" s="16"/>
      <c r="AK1708" s="16"/>
      <c r="AL1708" s="16"/>
      <c r="AM1708" s="16"/>
    </row>
    <row r="1709" spans="1:39" ht="12.75">
      <c r="A1709" s="16"/>
      <c r="B1709" s="16"/>
      <c r="C1709" s="17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8"/>
      <c r="AA1709" s="16"/>
      <c r="AB1709" s="16"/>
      <c r="AC1709" s="16"/>
      <c r="AD1709" s="16"/>
      <c r="AE1709" s="16"/>
      <c r="AF1709" s="16"/>
      <c r="AG1709" s="16"/>
      <c r="AH1709" s="16"/>
      <c r="AI1709" s="16"/>
      <c r="AJ1709" s="16"/>
      <c r="AK1709" s="16"/>
      <c r="AL1709" s="16"/>
      <c r="AM1709" s="16"/>
    </row>
    <row r="1710" spans="1:39" ht="12.75">
      <c r="A1710" s="16"/>
      <c r="B1710" s="16"/>
      <c r="C1710" s="17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8"/>
      <c r="AA1710" s="16"/>
      <c r="AB1710" s="16"/>
      <c r="AC1710" s="16"/>
      <c r="AD1710" s="16"/>
      <c r="AE1710" s="16"/>
      <c r="AF1710" s="16"/>
      <c r="AG1710" s="16"/>
      <c r="AH1710" s="16"/>
      <c r="AI1710" s="16"/>
      <c r="AJ1710" s="16"/>
      <c r="AK1710" s="16"/>
      <c r="AL1710" s="16"/>
      <c r="AM1710" s="16"/>
    </row>
    <row r="1711" spans="1:39" ht="12.75">
      <c r="A1711" s="16"/>
      <c r="B1711" s="16"/>
      <c r="C1711" s="17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8"/>
      <c r="AA1711" s="16"/>
      <c r="AB1711" s="16"/>
      <c r="AC1711" s="16"/>
      <c r="AD1711" s="16"/>
      <c r="AE1711" s="16"/>
      <c r="AF1711" s="16"/>
      <c r="AG1711" s="16"/>
      <c r="AH1711" s="16"/>
      <c r="AI1711" s="16"/>
      <c r="AJ1711" s="16"/>
      <c r="AK1711" s="16"/>
      <c r="AL1711" s="16"/>
      <c r="AM1711" s="16"/>
    </row>
    <row r="1712" spans="1:39" ht="12.75">
      <c r="A1712" s="16"/>
      <c r="B1712" s="16"/>
      <c r="C1712" s="17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8"/>
      <c r="AA1712" s="16"/>
      <c r="AB1712" s="16"/>
      <c r="AC1712" s="16"/>
      <c r="AD1712" s="16"/>
      <c r="AE1712" s="16"/>
      <c r="AF1712" s="16"/>
      <c r="AG1712" s="16"/>
      <c r="AH1712" s="16"/>
      <c r="AI1712" s="16"/>
      <c r="AJ1712" s="16"/>
      <c r="AK1712" s="16"/>
      <c r="AL1712" s="16"/>
      <c r="AM1712" s="16"/>
    </row>
    <row r="1713" spans="1:39" ht="12.75">
      <c r="A1713" s="16"/>
      <c r="B1713" s="16"/>
      <c r="C1713" s="17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8"/>
      <c r="AA1713" s="16"/>
      <c r="AB1713" s="16"/>
      <c r="AC1713" s="16"/>
      <c r="AD1713" s="16"/>
      <c r="AE1713" s="16"/>
      <c r="AF1713" s="16"/>
      <c r="AG1713" s="16"/>
      <c r="AH1713" s="16"/>
      <c r="AI1713" s="16"/>
      <c r="AJ1713" s="16"/>
      <c r="AK1713" s="16"/>
      <c r="AL1713" s="16"/>
      <c r="AM1713" s="16"/>
    </row>
    <row r="1714" spans="1:39" ht="12.75">
      <c r="A1714" s="16"/>
      <c r="B1714" s="16"/>
      <c r="C1714" s="17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8"/>
      <c r="AA1714" s="16"/>
      <c r="AB1714" s="16"/>
      <c r="AC1714" s="16"/>
      <c r="AD1714" s="16"/>
      <c r="AE1714" s="16"/>
      <c r="AF1714" s="16"/>
      <c r="AG1714" s="16"/>
      <c r="AH1714" s="16"/>
      <c r="AI1714" s="16"/>
      <c r="AJ1714" s="16"/>
      <c r="AK1714" s="16"/>
      <c r="AL1714" s="16"/>
      <c r="AM1714" s="16"/>
    </row>
    <row r="1715" spans="1:39" ht="12.75">
      <c r="A1715" s="16"/>
      <c r="B1715" s="16"/>
      <c r="C1715" s="17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8"/>
      <c r="AA1715" s="16"/>
      <c r="AB1715" s="16"/>
      <c r="AC1715" s="16"/>
      <c r="AD1715" s="16"/>
      <c r="AE1715" s="16"/>
      <c r="AF1715" s="16"/>
      <c r="AG1715" s="16"/>
      <c r="AH1715" s="16"/>
      <c r="AI1715" s="16"/>
      <c r="AJ1715" s="16"/>
      <c r="AK1715" s="16"/>
      <c r="AL1715" s="16"/>
      <c r="AM1715" s="16"/>
    </row>
    <row r="1716" spans="1:39" ht="12.75">
      <c r="A1716" s="16"/>
      <c r="B1716" s="16"/>
      <c r="C1716" s="17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8"/>
      <c r="AA1716" s="16"/>
      <c r="AB1716" s="16"/>
      <c r="AC1716" s="16"/>
      <c r="AD1716" s="16"/>
      <c r="AE1716" s="16"/>
      <c r="AF1716" s="16"/>
      <c r="AG1716" s="16"/>
      <c r="AH1716" s="16"/>
      <c r="AI1716" s="16"/>
      <c r="AJ1716" s="16"/>
      <c r="AK1716" s="16"/>
      <c r="AL1716" s="16"/>
      <c r="AM1716" s="16"/>
    </row>
    <row r="1717" spans="1:39" ht="12.75">
      <c r="A1717" s="16"/>
      <c r="B1717" s="16"/>
      <c r="C1717" s="17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8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/>
      <c r="AK1717" s="16"/>
      <c r="AL1717" s="16"/>
      <c r="AM1717" s="16"/>
    </row>
    <row r="1718" spans="1:39" ht="12.75">
      <c r="A1718" s="16"/>
      <c r="B1718" s="16"/>
      <c r="C1718" s="17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8"/>
      <c r="AA1718" s="16"/>
      <c r="AB1718" s="16"/>
      <c r="AC1718" s="16"/>
      <c r="AD1718" s="16"/>
      <c r="AE1718" s="16"/>
      <c r="AF1718" s="16"/>
      <c r="AG1718" s="16"/>
      <c r="AH1718" s="16"/>
      <c r="AI1718" s="16"/>
      <c r="AJ1718" s="16"/>
      <c r="AK1718" s="16"/>
      <c r="AL1718" s="16"/>
      <c r="AM1718" s="16"/>
    </row>
    <row r="1719" spans="1:39" ht="12.75">
      <c r="A1719" s="16"/>
      <c r="B1719" s="16"/>
      <c r="C1719" s="17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8"/>
      <c r="AA1719" s="16"/>
      <c r="AB1719" s="16"/>
      <c r="AC1719" s="16"/>
      <c r="AD1719" s="16"/>
      <c r="AE1719" s="16"/>
      <c r="AF1719" s="16"/>
      <c r="AG1719" s="16"/>
      <c r="AH1719" s="16"/>
      <c r="AI1719" s="16"/>
      <c r="AJ1719" s="16"/>
      <c r="AK1719" s="16"/>
      <c r="AL1719" s="16"/>
      <c r="AM1719" s="16"/>
    </row>
    <row r="1720" spans="1:39" ht="12.75">
      <c r="A1720" s="16"/>
      <c r="B1720" s="16"/>
      <c r="C1720" s="17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8"/>
      <c r="AA1720" s="16"/>
      <c r="AB1720" s="16"/>
      <c r="AC1720" s="16"/>
      <c r="AD1720" s="16"/>
      <c r="AE1720" s="16"/>
      <c r="AF1720" s="16"/>
      <c r="AG1720" s="16"/>
      <c r="AH1720" s="16"/>
      <c r="AI1720" s="16"/>
      <c r="AJ1720" s="16"/>
      <c r="AK1720" s="16"/>
      <c r="AL1720" s="16"/>
      <c r="AM1720" s="16"/>
    </row>
    <row r="1721" spans="1:39" ht="12.75">
      <c r="A1721" s="16"/>
      <c r="B1721" s="16"/>
      <c r="C1721" s="17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8"/>
      <c r="AA1721" s="16"/>
      <c r="AB1721" s="16"/>
      <c r="AC1721" s="16"/>
      <c r="AD1721" s="16"/>
      <c r="AE1721" s="16"/>
      <c r="AF1721" s="16"/>
      <c r="AG1721" s="16"/>
      <c r="AH1721" s="16"/>
      <c r="AI1721" s="16"/>
      <c r="AJ1721" s="16"/>
      <c r="AK1721" s="16"/>
      <c r="AL1721" s="16"/>
      <c r="AM1721" s="16"/>
    </row>
    <row r="1722" spans="1:39" ht="12.75">
      <c r="A1722" s="16"/>
      <c r="B1722" s="16"/>
      <c r="C1722" s="17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8"/>
      <c r="AA1722" s="16"/>
      <c r="AB1722" s="16"/>
      <c r="AC1722" s="16"/>
      <c r="AD1722" s="16"/>
      <c r="AE1722" s="16"/>
      <c r="AF1722" s="16"/>
      <c r="AG1722" s="16"/>
      <c r="AH1722" s="16"/>
      <c r="AI1722" s="16"/>
      <c r="AJ1722" s="16"/>
      <c r="AK1722" s="16"/>
      <c r="AL1722" s="16"/>
      <c r="AM1722" s="16"/>
    </row>
    <row r="1723" spans="1:39" ht="12.75">
      <c r="A1723" s="16"/>
      <c r="B1723" s="16"/>
      <c r="C1723" s="17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8"/>
      <c r="AA1723" s="16"/>
      <c r="AB1723" s="16"/>
      <c r="AC1723" s="16"/>
      <c r="AD1723" s="16"/>
      <c r="AE1723" s="16"/>
      <c r="AF1723" s="16"/>
      <c r="AG1723" s="16"/>
      <c r="AH1723" s="16"/>
      <c r="AI1723" s="16"/>
      <c r="AJ1723" s="16"/>
      <c r="AK1723" s="16"/>
      <c r="AL1723" s="16"/>
      <c r="AM1723" s="16"/>
    </row>
    <row r="1724" spans="1:39" ht="12.75">
      <c r="A1724" s="16"/>
      <c r="B1724" s="16"/>
      <c r="C1724" s="17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8"/>
      <c r="AA1724" s="16"/>
      <c r="AB1724" s="16"/>
      <c r="AC1724" s="16"/>
      <c r="AD1724" s="16"/>
      <c r="AE1724" s="16"/>
      <c r="AF1724" s="16"/>
      <c r="AG1724" s="16"/>
      <c r="AH1724" s="16"/>
      <c r="AI1724" s="16"/>
      <c r="AJ1724" s="16"/>
      <c r="AK1724" s="16"/>
      <c r="AL1724" s="16"/>
      <c r="AM1724" s="16"/>
    </row>
    <row r="1725" spans="1:39" ht="12.75">
      <c r="A1725" s="16"/>
      <c r="B1725" s="16"/>
      <c r="C1725" s="17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8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</row>
    <row r="1726" spans="1:39" ht="12.75">
      <c r="A1726" s="16"/>
      <c r="B1726" s="16"/>
      <c r="C1726" s="17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8"/>
      <c r="AA1726" s="16"/>
      <c r="AB1726" s="16"/>
      <c r="AC1726" s="16"/>
      <c r="AD1726" s="16"/>
      <c r="AE1726" s="16"/>
      <c r="AF1726" s="16"/>
      <c r="AG1726" s="16"/>
      <c r="AH1726" s="16"/>
      <c r="AI1726" s="16"/>
      <c r="AJ1726" s="16"/>
      <c r="AK1726" s="16"/>
      <c r="AL1726" s="16"/>
      <c r="AM1726" s="16"/>
    </row>
    <row r="1727" spans="1:39" ht="12.75">
      <c r="A1727" s="16"/>
      <c r="B1727" s="16"/>
      <c r="C1727" s="17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8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</row>
    <row r="1728" spans="1:39" ht="12.75">
      <c r="A1728" s="16"/>
      <c r="B1728" s="16"/>
      <c r="C1728" s="17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8"/>
      <c r="AA1728" s="16"/>
      <c r="AB1728" s="16"/>
      <c r="AC1728" s="16"/>
      <c r="AD1728" s="16"/>
      <c r="AE1728" s="16"/>
      <c r="AF1728" s="16"/>
      <c r="AG1728" s="16"/>
      <c r="AH1728" s="16"/>
      <c r="AI1728" s="16"/>
      <c r="AJ1728" s="16"/>
      <c r="AK1728" s="16"/>
      <c r="AL1728" s="16"/>
      <c r="AM1728" s="16"/>
    </row>
    <row r="1729" spans="1:39" ht="12.75">
      <c r="A1729" s="16"/>
      <c r="B1729" s="16"/>
      <c r="C1729" s="17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8"/>
      <c r="AA1729" s="16"/>
      <c r="AB1729" s="16"/>
      <c r="AC1729" s="16"/>
      <c r="AD1729" s="16"/>
      <c r="AE1729" s="16"/>
      <c r="AF1729" s="16"/>
      <c r="AG1729" s="16"/>
      <c r="AH1729" s="16"/>
      <c r="AI1729" s="16"/>
      <c r="AJ1729" s="16"/>
      <c r="AK1729" s="16"/>
      <c r="AL1729" s="16"/>
      <c r="AM1729" s="16"/>
    </row>
    <row r="1730" spans="1:39" ht="12.75">
      <c r="A1730" s="16"/>
      <c r="B1730" s="16"/>
      <c r="C1730" s="17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8"/>
      <c r="AA1730" s="16"/>
      <c r="AB1730" s="16"/>
      <c r="AC1730" s="16"/>
      <c r="AD1730" s="16"/>
      <c r="AE1730" s="16"/>
      <c r="AF1730" s="16"/>
      <c r="AG1730" s="16"/>
      <c r="AH1730" s="16"/>
      <c r="AI1730" s="16"/>
      <c r="AJ1730" s="16"/>
      <c r="AK1730" s="16"/>
      <c r="AL1730" s="16"/>
      <c r="AM1730" s="16"/>
    </row>
    <row r="1731" spans="1:39" ht="12.75">
      <c r="A1731" s="16"/>
      <c r="B1731" s="16"/>
      <c r="C1731" s="17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8"/>
      <c r="AA1731" s="16"/>
      <c r="AB1731" s="16"/>
      <c r="AC1731" s="16"/>
      <c r="AD1731" s="16"/>
      <c r="AE1731" s="16"/>
      <c r="AF1731" s="16"/>
      <c r="AG1731" s="16"/>
      <c r="AH1731" s="16"/>
      <c r="AI1731" s="16"/>
      <c r="AJ1731" s="16"/>
      <c r="AK1731" s="16"/>
      <c r="AL1731" s="16"/>
      <c r="AM1731" s="16"/>
    </row>
    <row r="1732" spans="1:39" ht="12.75">
      <c r="A1732" s="16"/>
      <c r="B1732" s="16"/>
      <c r="C1732" s="17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8"/>
      <c r="AA1732" s="16"/>
      <c r="AB1732" s="16"/>
      <c r="AC1732" s="16"/>
      <c r="AD1732" s="16"/>
      <c r="AE1732" s="16"/>
      <c r="AF1732" s="16"/>
      <c r="AG1732" s="16"/>
      <c r="AH1732" s="16"/>
      <c r="AI1732" s="16"/>
      <c r="AJ1732" s="16"/>
      <c r="AK1732" s="16"/>
      <c r="AL1732" s="16"/>
      <c r="AM1732" s="16"/>
    </row>
    <row r="1733" spans="1:39" ht="12.75">
      <c r="A1733" s="16"/>
      <c r="B1733" s="16"/>
      <c r="C1733" s="17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8"/>
      <c r="AA1733" s="16"/>
      <c r="AB1733" s="16"/>
      <c r="AC1733" s="16"/>
      <c r="AD1733" s="16"/>
      <c r="AE1733" s="16"/>
      <c r="AF1733" s="16"/>
      <c r="AG1733" s="16"/>
      <c r="AH1733" s="16"/>
      <c r="AI1733" s="16"/>
      <c r="AJ1733" s="16"/>
      <c r="AK1733" s="16"/>
      <c r="AL1733" s="16"/>
      <c r="AM1733" s="16"/>
    </row>
    <row r="1734" spans="1:39" ht="12.75">
      <c r="A1734" s="16"/>
      <c r="B1734" s="16"/>
      <c r="C1734" s="17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8"/>
      <c r="AA1734" s="16"/>
      <c r="AB1734" s="16"/>
      <c r="AC1734" s="16"/>
      <c r="AD1734" s="16"/>
      <c r="AE1734" s="16"/>
      <c r="AF1734" s="16"/>
      <c r="AG1734" s="16"/>
      <c r="AH1734" s="16"/>
      <c r="AI1734" s="16"/>
      <c r="AJ1734" s="16"/>
      <c r="AK1734" s="16"/>
      <c r="AL1734" s="16"/>
      <c r="AM1734" s="16"/>
    </row>
    <row r="1735" spans="1:39" ht="12.75">
      <c r="A1735" s="16"/>
      <c r="B1735" s="16"/>
      <c r="C1735" s="17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8"/>
      <c r="AA1735" s="16"/>
      <c r="AB1735" s="16"/>
      <c r="AC1735" s="16"/>
      <c r="AD1735" s="16"/>
      <c r="AE1735" s="16"/>
      <c r="AF1735" s="16"/>
      <c r="AG1735" s="16"/>
      <c r="AH1735" s="16"/>
      <c r="AI1735" s="16"/>
      <c r="AJ1735" s="16"/>
      <c r="AK1735" s="16"/>
      <c r="AL1735" s="16"/>
      <c r="AM1735" s="16"/>
    </row>
    <row r="1736" spans="1:39" ht="12.75">
      <c r="A1736" s="16"/>
      <c r="B1736" s="16"/>
      <c r="C1736" s="17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8"/>
      <c r="AA1736" s="16"/>
      <c r="AB1736" s="16"/>
      <c r="AC1736" s="16"/>
      <c r="AD1736" s="16"/>
      <c r="AE1736" s="16"/>
      <c r="AF1736" s="16"/>
      <c r="AG1736" s="16"/>
      <c r="AH1736" s="16"/>
      <c r="AI1736" s="16"/>
      <c r="AJ1736" s="16"/>
      <c r="AK1736" s="16"/>
      <c r="AL1736" s="16"/>
      <c r="AM1736" s="16"/>
    </row>
    <row r="1737" spans="1:39" ht="12.75">
      <c r="A1737" s="16"/>
      <c r="B1737" s="16"/>
      <c r="C1737" s="17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8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</row>
    <row r="1738" spans="1:39" ht="12.75">
      <c r="A1738" s="16"/>
      <c r="B1738" s="16"/>
      <c r="C1738" s="17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8"/>
      <c r="AA1738" s="16"/>
      <c r="AB1738" s="16"/>
      <c r="AC1738" s="16"/>
      <c r="AD1738" s="16"/>
      <c r="AE1738" s="16"/>
      <c r="AF1738" s="16"/>
      <c r="AG1738" s="16"/>
      <c r="AH1738" s="16"/>
      <c r="AI1738" s="16"/>
      <c r="AJ1738" s="16"/>
      <c r="AK1738" s="16"/>
      <c r="AL1738" s="16"/>
      <c r="AM1738" s="16"/>
    </row>
    <row r="1739" spans="1:39" ht="12.75">
      <c r="A1739" s="16"/>
      <c r="B1739" s="16"/>
      <c r="C1739" s="17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8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</row>
    <row r="1740" spans="1:39" ht="12.75">
      <c r="A1740" s="16"/>
      <c r="B1740" s="16"/>
      <c r="C1740" s="17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8"/>
      <c r="AA1740" s="16"/>
      <c r="AB1740" s="16"/>
      <c r="AC1740" s="16"/>
      <c r="AD1740" s="16"/>
      <c r="AE1740" s="16"/>
      <c r="AF1740" s="16"/>
      <c r="AG1740" s="16"/>
      <c r="AH1740" s="16"/>
      <c r="AI1740" s="16"/>
      <c r="AJ1740" s="16"/>
      <c r="AK1740" s="16"/>
      <c r="AL1740" s="16"/>
      <c r="AM1740" s="16"/>
    </row>
    <row r="1741" spans="1:39" ht="12.75">
      <c r="A1741" s="16"/>
      <c r="B1741" s="16"/>
      <c r="C1741" s="17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8"/>
      <c r="AA1741" s="16"/>
      <c r="AB1741" s="16"/>
      <c r="AC1741" s="16"/>
      <c r="AD1741" s="16"/>
      <c r="AE1741" s="16"/>
      <c r="AF1741" s="16"/>
      <c r="AG1741" s="16"/>
      <c r="AH1741" s="16"/>
      <c r="AI1741" s="16"/>
      <c r="AJ1741" s="16"/>
      <c r="AK1741" s="16"/>
      <c r="AL1741" s="16"/>
      <c r="AM1741" s="16"/>
    </row>
    <row r="1742" spans="1:39" ht="12.75">
      <c r="A1742" s="16"/>
      <c r="B1742" s="16"/>
      <c r="C1742" s="17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8"/>
      <c r="AA1742" s="16"/>
      <c r="AB1742" s="16"/>
      <c r="AC1742" s="16"/>
      <c r="AD1742" s="16"/>
      <c r="AE1742" s="16"/>
      <c r="AF1742" s="16"/>
      <c r="AG1742" s="16"/>
      <c r="AH1742" s="16"/>
      <c r="AI1742" s="16"/>
      <c r="AJ1742" s="16"/>
      <c r="AK1742" s="16"/>
      <c r="AL1742" s="16"/>
      <c r="AM1742" s="16"/>
    </row>
    <row r="1743" spans="1:39" ht="12.75">
      <c r="A1743" s="16"/>
      <c r="B1743" s="16"/>
      <c r="C1743" s="17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8"/>
      <c r="AA1743" s="16"/>
      <c r="AB1743" s="16"/>
      <c r="AC1743" s="16"/>
      <c r="AD1743" s="16"/>
      <c r="AE1743" s="16"/>
      <c r="AF1743" s="16"/>
      <c r="AG1743" s="16"/>
      <c r="AH1743" s="16"/>
      <c r="AI1743" s="16"/>
      <c r="AJ1743" s="16"/>
      <c r="AK1743" s="16"/>
      <c r="AL1743" s="16"/>
      <c r="AM1743" s="16"/>
    </row>
    <row r="1744" spans="1:39" ht="12.75">
      <c r="A1744" s="16"/>
      <c r="B1744" s="16"/>
      <c r="C1744" s="17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8"/>
      <c r="AA1744" s="16"/>
      <c r="AB1744" s="16"/>
      <c r="AC1744" s="16"/>
      <c r="AD1744" s="16"/>
      <c r="AE1744" s="16"/>
      <c r="AF1744" s="16"/>
      <c r="AG1744" s="16"/>
      <c r="AH1744" s="16"/>
      <c r="AI1744" s="16"/>
      <c r="AJ1744" s="16"/>
      <c r="AK1744" s="16"/>
      <c r="AL1744" s="16"/>
      <c r="AM1744" s="16"/>
    </row>
    <row r="1745" spans="1:39" ht="12.75">
      <c r="A1745" s="16"/>
      <c r="B1745" s="16"/>
      <c r="C1745" s="17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8"/>
      <c r="AA1745" s="16"/>
      <c r="AB1745" s="16"/>
      <c r="AC1745" s="16"/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</row>
    <row r="1746" spans="1:39" ht="12.75">
      <c r="A1746" s="16"/>
      <c r="B1746" s="16"/>
      <c r="C1746" s="17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8"/>
      <c r="AA1746" s="16"/>
      <c r="AB1746" s="16"/>
      <c r="AC1746" s="16"/>
      <c r="AD1746" s="16"/>
      <c r="AE1746" s="16"/>
      <c r="AF1746" s="16"/>
      <c r="AG1746" s="16"/>
      <c r="AH1746" s="16"/>
      <c r="AI1746" s="16"/>
      <c r="AJ1746" s="16"/>
      <c r="AK1746" s="16"/>
      <c r="AL1746" s="16"/>
      <c r="AM1746" s="16"/>
    </row>
    <row r="1747" spans="1:39" ht="12.75">
      <c r="A1747" s="16"/>
      <c r="B1747" s="16"/>
      <c r="C1747" s="17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8"/>
      <c r="AA1747" s="16"/>
      <c r="AB1747" s="16"/>
      <c r="AC1747" s="16"/>
      <c r="AD1747" s="16"/>
      <c r="AE1747" s="16"/>
      <c r="AF1747" s="16"/>
      <c r="AG1747" s="16"/>
      <c r="AH1747" s="16"/>
      <c r="AI1747" s="16"/>
      <c r="AJ1747" s="16"/>
      <c r="AK1747" s="16"/>
      <c r="AL1747" s="16"/>
      <c r="AM1747" s="16"/>
    </row>
    <row r="1748" spans="1:39" ht="12.75">
      <c r="A1748" s="16"/>
      <c r="B1748" s="16"/>
      <c r="C1748" s="17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8"/>
      <c r="AA1748" s="16"/>
      <c r="AB1748" s="16"/>
      <c r="AC1748" s="16"/>
      <c r="AD1748" s="16"/>
      <c r="AE1748" s="16"/>
      <c r="AF1748" s="16"/>
      <c r="AG1748" s="16"/>
      <c r="AH1748" s="16"/>
      <c r="AI1748" s="16"/>
      <c r="AJ1748" s="16"/>
      <c r="AK1748" s="16"/>
      <c r="AL1748" s="16"/>
      <c r="AM1748" s="16"/>
    </row>
    <row r="1749" spans="1:39" ht="12.75">
      <c r="A1749" s="16"/>
      <c r="B1749" s="16"/>
      <c r="C1749" s="17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8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  <c r="AM1749" s="16"/>
    </row>
    <row r="1750" spans="1:39" ht="12.75">
      <c r="A1750" s="16"/>
      <c r="B1750" s="16"/>
      <c r="C1750" s="17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8"/>
      <c r="AA1750" s="16"/>
      <c r="AB1750" s="16"/>
      <c r="AC1750" s="16"/>
      <c r="AD1750" s="16"/>
      <c r="AE1750" s="16"/>
      <c r="AF1750" s="16"/>
      <c r="AG1750" s="16"/>
      <c r="AH1750" s="16"/>
      <c r="AI1750" s="16"/>
      <c r="AJ1750" s="16"/>
      <c r="AK1750" s="16"/>
      <c r="AL1750" s="16"/>
      <c r="AM1750" s="16"/>
    </row>
    <row r="1751" spans="1:39" ht="12.75">
      <c r="A1751" s="16"/>
      <c r="B1751" s="16"/>
      <c r="C1751" s="17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8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</row>
    <row r="1752" spans="1:39" ht="12.75">
      <c r="A1752" s="16"/>
      <c r="B1752" s="16"/>
      <c r="C1752" s="17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8"/>
      <c r="AA1752" s="16"/>
      <c r="AB1752" s="16"/>
      <c r="AC1752" s="16"/>
      <c r="AD1752" s="16"/>
      <c r="AE1752" s="16"/>
      <c r="AF1752" s="16"/>
      <c r="AG1752" s="16"/>
      <c r="AH1752" s="16"/>
      <c r="AI1752" s="16"/>
      <c r="AJ1752" s="16"/>
      <c r="AK1752" s="16"/>
      <c r="AL1752" s="16"/>
      <c r="AM1752" s="16"/>
    </row>
    <row r="1753" spans="1:39" ht="12.75">
      <c r="A1753" s="16"/>
      <c r="B1753" s="16"/>
      <c r="C1753" s="17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8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</row>
    <row r="1754" spans="1:39" ht="12.75">
      <c r="A1754" s="16"/>
      <c r="B1754" s="16"/>
      <c r="C1754" s="17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8"/>
      <c r="AA1754" s="16"/>
      <c r="AB1754" s="16"/>
      <c r="AC1754" s="16"/>
      <c r="AD1754" s="16"/>
      <c r="AE1754" s="16"/>
      <c r="AF1754" s="16"/>
      <c r="AG1754" s="16"/>
      <c r="AH1754" s="16"/>
      <c r="AI1754" s="16"/>
      <c r="AJ1754" s="16"/>
      <c r="AK1754" s="16"/>
      <c r="AL1754" s="16"/>
      <c r="AM1754" s="16"/>
    </row>
    <row r="1755" spans="1:39" ht="12.75">
      <c r="A1755" s="16"/>
      <c r="B1755" s="16"/>
      <c r="C1755" s="17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8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  <c r="AM1755" s="16"/>
    </row>
    <row r="1756" spans="1:39" ht="12.75">
      <c r="A1756" s="16"/>
      <c r="B1756" s="16"/>
      <c r="C1756" s="17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8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  <c r="AM1756" s="16"/>
    </row>
    <row r="1757" spans="1:39" ht="12.75">
      <c r="A1757" s="16"/>
      <c r="B1757" s="16"/>
      <c r="C1757" s="17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8"/>
      <c r="AA1757" s="16"/>
      <c r="AB1757" s="16"/>
      <c r="AC1757" s="16"/>
      <c r="AD1757" s="16"/>
      <c r="AE1757" s="16"/>
      <c r="AF1757" s="16"/>
      <c r="AG1757" s="16"/>
      <c r="AH1757" s="16"/>
      <c r="AI1757" s="16"/>
      <c r="AJ1757" s="16"/>
      <c r="AK1757" s="16"/>
      <c r="AL1757" s="16"/>
      <c r="AM1757" s="16"/>
    </row>
    <row r="1758" spans="1:39" ht="12.75">
      <c r="A1758" s="16"/>
      <c r="B1758" s="16"/>
      <c r="C1758" s="17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8"/>
      <c r="AA1758" s="16"/>
      <c r="AB1758" s="16"/>
      <c r="AC1758" s="16"/>
      <c r="AD1758" s="16"/>
      <c r="AE1758" s="16"/>
      <c r="AF1758" s="16"/>
      <c r="AG1758" s="16"/>
      <c r="AH1758" s="16"/>
      <c r="AI1758" s="16"/>
      <c r="AJ1758" s="16"/>
      <c r="AK1758" s="16"/>
      <c r="AL1758" s="16"/>
      <c r="AM1758" s="16"/>
    </row>
    <row r="1759" spans="1:39" ht="12.75">
      <c r="A1759" s="16"/>
      <c r="B1759" s="16"/>
      <c r="C1759" s="17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8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  <c r="AM1759" s="16"/>
    </row>
    <row r="1760" spans="1:39" ht="12.75">
      <c r="A1760" s="16"/>
      <c r="B1760" s="16"/>
      <c r="C1760" s="17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8"/>
      <c r="AA1760" s="16"/>
      <c r="AB1760" s="16"/>
      <c r="AC1760" s="16"/>
      <c r="AD1760" s="16"/>
      <c r="AE1760" s="16"/>
      <c r="AF1760" s="16"/>
      <c r="AG1760" s="16"/>
      <c r="AH1760" s="16"/>
      <c r="AI1760" s="16"/>
      <c r="AJ1760" s="16"/>
      <c r="AK1760" s="16"/>
      <c r="AL1760" s="16"/>
      <c r="AM1760" s="16"/>
    </row>
    <row r="1761" spans="1:39" ht="12.75">
      <c r="A1761" s="16"/>
      <c r="B1761" s="16"/>
      <c r="C1761" s="17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8"/>
      <c r="AA1761" s="16"/>
      <c r="AB1761" s="16"/>
      <c r="AC1761" s="16"/>
      <c r="AD1761" s="16"/>
      <c r="AE1761" s="16"/>
      <c r="AF1761" s="16"/>
      <c r="AG1761" s="16"/>
      <c r="AH1761" s="16"/>
      <c r="AI1761" s="16"/>
      <c r="AJ1761" s="16"/>
      <c r="AK1761" s="16"/>
      <c r="AL1761" s="16"/>
      <c r="AM1761" s="16"/>
    </row>
    <row r="1762" spans="1:39" ht="12.75">
      <c r="A1762" s="16"/>
      <c r="B1762" s="16"/>
      <c r="C1762" s="17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8"/>
      <c r="AA1762" s="16"/>
      <c r="AB1762" s="16"/>
      <c r="AC1762" s="16"/>
      <c r="AD1762" s="16"/>
      <c r="AE1762" s="16"/>
      <c r="AF1762" s="16"/>
      <c r="AG1762" s="16"/>
      <c r="AH1762" s="16"/>
      <c r="AI1762" s="16"/>
      <c r="AJ1762" s="16"/>
      <c r="AK1762" s="16"/>
      <c r="AL1762" s="16"/>
      <c r="AM1762" s="16"/>
    </row>
    <row r="1763" spans="1:39" ht="12.75">
      <c r="A1763" s="16"/>
      <c r="B1763" s="16"/>
      <c r="C1763" s="17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8"/>
      <c r="AA1763" s="16"/>
      <c r="AB1763" s="16"/>
      <c r="AC1763" s="16"/>
      <c r="AD1763" s="16"/>
      <c r="AE1763" s="16"/>
      <c r="AF1763" s="16"/>
      <c r="AG1763" s="16"/>
      <c r="AH1763" s="16"/>
      <c r="AI1763" s="16"/>
      <c r="AJ1763" s="16"/>
      <c r="AK1763" s="16"/>
      <c r="AL1763" s="16"/>
      <c r="AM1763" s="16"/>
    </row>
    <row r="1764" spans="1:39" ht="12.75">
      <c r="A1764" s="16"/>
      <c r="B1764" s="16"/>
      <c r="C1764" s="17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8"/>
      <c r="AA1764" s="16"/>
      <c r="AB1764" s="16"/>
      <c r="AC1764" s="16"/>
      <c r="AD1764" s="16"/>
      <c r="AE1764" s="16"/>
      <c r="AF1764" s="16"/>
      <c r="AG1764" s="16"/>
      <c r="AH1764" s="16"/>
      <c r="AI1764" s="16"/>
      <c r="AJ1764" s="16"/>
      <c r="AK1764" s="16"/>
      <c r="AL1764" s="16"/>
      <c r="AM1764" s="16"/>
    </row>
    <row r="1765" spans="1:39" ht="12.75">
      <c r="A1765" s="16"/>
      <c r="B1765" s="16"/>
      <c r="C1765" s="17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8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  <c r="AM1765" s="16"/>
    </row>
    <row r="1766" spans="1:39" ht="12.75">
      <c r="A1766" s="16"/>
      <c r="B1766" s="16"/>
      <c r="C1766" s="17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8"/>
      <c r="AA1766" s="16"/>
      <c r="AB1766" s="16"/>
      <c r="AC1766" s="16"/>
      <c r="AD1766" s="16"/>
      <c r="AE1766" s="16"/>
      <c r="AF1766" s="16"/>
      <c r="AG1766" s="16"/>
      <c r="AH1766" s="16"/>
      <c r="AI1766" s="16"/>
      <c r="AJ1766" s="16"/>
      <c r="AK1766" s="16"/>
      <c r="AL1766" s="16"/>
      <c r="AM1766" s="16"/>
    </row>
    <row r="1767" spans="1:39" ht="12.75">
      <c r="A1767" s="16"/>
      <c r="B1767" s="16"/>
      <c r="C1767" s="17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8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  <c r="AM1767" s="16"/>
    </row>
    <row r="1768" spans="1:39" ht="12.75">
      <c r="A1768" s="16"/>
      <c r="B1768" s="16"/>
      <c r="C1768" s="17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8"/>
      <c r="AA1768" s="16"/>
      <c r="AB1768" s="16"/>
      <c r="AC1768" s="16"/>
      <c r="AD1768" s="16"/>
      <c r="AE1768" s="16"/>
      <c r="AF1768" s="16"/>
      <c r="AG1768" s="16"/>
      <c r="AH1768" s="16"/>
      <c r="AI1768" s="16"/>
      <c r="AJ1768" s="16"/>
      <c r="AK1768" s="16"/>
      <c r="AL1768" s="16"/>
      <c r="AM1768" s="16"/>
    </row>
    <row r="1769" spans="1:39" ht="12.75">
      <c r="A1769" s="16"/>
      <c r="B1769" s="16"/>
      <c r="C1769" s="17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8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</row>
    <row r="1770" spans="1:39" ht="12.75">
      <c r="A1770" s="16"/>
      <c r="B1770" s="16"/>
      <c r="C1770" s="17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8"/>
      <c r="AA1770" s="16"/>
      <c r="AB1770" s="16"/>
      <c r="AC1770" s="16"/>
      <c r="AD1770" s="16"/>
      <c r="AE1770" s="16"/>
      <c r="AF1770" s="16"/>
      <c r="AG1770" s="16"/>
      <c r="AH1770" s="16"/>
      <c r="AI1770" s="16"/>
      <c r="AJ1770" s="16"/>
      <c r="AK1770" s="16"/>
      <c r="AL1770" s="16"/>
      <c r="AM1770" s="16"/>
    </row>
    <row r="1771" spans="1:39" ht="12.75">
      <c r="A1771" s="16"/>
      <c r="B1771" s="16"/>
      <c r="C1771" s="17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8"/>
      <c r="AA1771" s="16"/>
      <c r="AB1771" s="16"/>
      <c r="AC1771" s="16"/>
      <c r="AD1771" s="16"/>
      <c r="AE1771" s="16"/>
      <c r="AF1771" s="16"/>
      <c r="AG1771" s="16"/>
      <c r="AH1771" s="16"/>
      <c r="AI1771" s="16"/>
      <c r="AJ1771" s="16"/>
      <c r="AK1771" s="16"/>
      <c r="AL1771" s="16"/>
      <c r="AM1771" s="16"/>
    </row>
    <row r="1772" spans="1:39" ht="12.75">
      <c r="A1772" s="16"/>
      <c r="B1772" s="16"/>
      <c r="C1772" s="17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8"/>
      <c r="AA1772" s="16"/>
      <c r="AB1772" s="16"/>
      <c r="AC1772" s="16"/>
      <c r="AD1772" s="16"/>
      <c r="AE1772" s="16"/>
      <c r="AF1772" s="16"/>
      <c r="AG1772" s="16"/>
      <c r="AH1772" s="16"/>
      <c r="AI1772" s="16"/>
      <c r="AJ1772" s="16"/>
      <c r="AK1772" s="16"/>
      <c r="AL1772" s="16"/>
      <c r="AM1772" s="16"/>
    </row>
    <row r="1773" spans="1:39" ht="12.75">
      <c r="A1773" s="16"/>
      <c r="B1773" s="16"/>
      <c r="C1773" s="17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8"/>
      <c r="AA1773" s="16"/>
      <c r="AB1773" s="16"/>
      <c r="AC1773" s="16"/>
      <c r="AD1773" s="16"/>
      <c r="AE1773" s="16"/>
      <c r="AF1773" s="16"/>
      <c r="AG1773" s="16"/>
      <c r="AH1773" s="16"/>
      <c r="AI1773" s="16"/>
      <c r="AJ1773" s="16"/>
      <c r="AK1773" s="16"/>
      <c r="AL1773" s="16"/>
      <c r="AM1773" s="16"/>
    </row>
    <row r="1774" spans="1:39" ht="12.75">
      <c r="A1774" s="16"/>
      <c r="B1774" s="16"/>
      <c r="C1774" s="17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8"/>
      <c r="AA1774" s="16"/>
      <c r="AB1774" s="16"/>
      <c r="AC1774" s="16"/>
      <c r="AD1774" s="16"/>
      <c r="AE1774" s="16"/>
      <c r="AF1774" s="16"/>
      <c r="AG1774" s="16"/>
      <c r="AH1774" s="16"/>
      <c r="AI1774" s="16"/>
      <c r="AJ1774" s="16"/>
      <c r="AK1774" s="16"/>
      <c r="AL1774" s="16"/>
      <c r="AM1774" s="16"/>
    </row>
    <row r="1775" spans="1:39" ht="12.75">
      <c r="A1775" s="16"/>
      <c r="B1775" s="16"/>
      <c r="C1775" s="17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8"/>
      <c r="AA1775" s="16"/>
      <c r="AB1775" s="16"/>
      <c r="AC1775" s="16"/>
      <c r="AD1775" s="16"/>
      <c r="AE1775" s="16"/>
      <c r="AF1775" s="16"/>
      <c r="AG1775" s="16"/>
      <c r="AH1775" s="16"/>
      <c r="AI1775" s="16"/>
      <c r="AJ1775" s="16"/>
      <c r="AK1775" s="16"/>
      <c r="AL1775" s="16"/>
      <c r="AM1775" s="16"/>
    </row>
    <row r="1776" spans="1:39" ht="12.75">
      <c r="A1776" s="16"/>
      <c r="B1776" s="16"/>
      <c r="C1776" s="17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8"/>
      <c r="AA1776" s="16"/>
      <c r="AB1776" s="16"/>
      <c r="AC1776" s="16"/>
      <c r="AD1776" s="16"/>
      <c r="AE1776" s="16"/>
      <c r="AF1776" s="16"/>
      <c r="AG1776" s="16"/>
      <c r="AH1776" s="16"/>
      <c r="AI1776" s="16"/>
      <c r="AJ1776" s="16"/>
      <c r="AK1776" s="16"/>
      <c r="AL1776" s="16"/>
      <c r="AM1776" s="16"/>
    </row>
    <row r="1777" spans="1:39" ht="12.75">
      <c r="A1777" s="16"/>
      <c r="B1777" s="16"/>
      <c r="C1777" s="17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8"/>
      <c r="AA1777" s="16"/>
      <c r="AB1777" s="16"/>
      <c r="AC1777" s="16"/>
      <c r="AD1777" s="16"/>
      <c r="AE1777" s="16"/>
      <c r="AF1777" s="16"/>
      <c r="AG1777" s="16"/>
      <c r="AH1777" s="16"/>
      <c r="AI1777" s="16"/>
      <c r="AJ1777" s="16"/>
      <c r="AK1777" s="16"/>
      <c r="AL1777" s="16"/>
      <c r="AM1777" s="16"/>
    </row>
    <row r="1778" spans="1:39" ht="12.75">
      <c r="A1778" s="16"/>
      <c r="B1778" s="16"/>
      <c r="C1778" s="17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8"/>
      <c r="AA1778" s="16"/>
      <c r="AB1778" s="16"/>
      <c r="AC1778" s="16"/>
      <c r="AD1778" s="16"/>
      <c r="AE1778" s="16"/>
      <c r="AF1778" s="16"/>
      <c r="AG1778" s="16"/>
      <c r="AH1778" s="16"/>
      <c r="AI1778" s="16"/>
      <c r="AJ1778" s="16"/>
      <c r="AK1778" s="16"/>
      <c r="AL1778" s="16"/>
      <c r="AM1778" s="16"/>
    </row>
    <row r="1779" spans="1:39" ht="12.75">
      <c r="A1779" s="16"/>
      <c r="B1779" s="16"/>
      <c r="C1779" s="17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8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  <c r="AM1779" s="16"/>
    </row>
    <row r="1780" spans="1:39" ht="12.75">
      <c r="A1780" s="16"/>
      <c r="B1780" s="16"/>
      <c r="C1780" s="17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8"/>
      <c r="AA1780" s="16"/>
      <c r="AB1780" s="16"/>
      <c r="AC1780" s="16"/>
      <c r="AD1780" s="16"/>
      <c r="AE1780" s="16"/>
      <c r="AF1780" s="16"/>
      <c r="AG1780" s="16"/>
      <c r="AH1780" s="16"/>
      <c r="AI1780" s="16"/>
      <c r="AJ1780" s="16"/>
      <c r="AK1780" s="16"/>
      <c r="AL1780" s="16"/>
      <c r="AM1780" s="16"/>
    </row>
    <row r="1781" spans="1:39" ht="12.75">
      <c r="A1781" s="16"/>
      <c r="B1781" s="16"/>
      <c r="C1781" s="17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8"/>
      <c r="AA1781" s="16"/>
      <c r="AB1781" s="16"/>
      <c r="AC1781" s="16"/>
      <c r="AD1781" s="16"/>
      <c r="AE1781" s="16"/>
      <c r="AF1781" s="16"/>
      <c r="AG1781" s="16"/>
      <c r="AH1781" s="16"/>
      <c r="AI1781" s="16"/>
      <c r="AJ1781" s="16"/>
      <c r="AK1781" s="16"/>
      <c r="AL1781" s="16"/>
      <c r="AM1781" s="16"/>
    </row>
    <row r="1782" spans="1:39" ht="12.75">
      <c r="A1782" s="16"/>
      <c r="B1782" s="16"/>
      <c r="C1782" s="17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8"/>
      <c r="AA1782" s="16"/>
      <c r="AB1782" s="16"/>
      <c r="AC1782" s="16"/>
      <c r="AD1782" s="16"/>
      <c r="AE1782" s="16"/>
      <c r="AF1782" s="16"/>
      <c r="AG1782" s="16"/>
      <c r="AH1782" s="16"/>
      <c r="AI1782" s="16"/>
      <c r="AJ1782" s="16"/>
      <c r="AK1782" s="16"/>
      <c r="AL1782" s="16"/>
      <c r="AM1782" s="16"/>
    </row>
    <row r="1783" spans="1:39" ht="12.75">
      <c r="A1783" s="16"/>
      <c r="B1783" s="16"/>
      <c r="C1783" s="17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8"/>
      <c r="AA1783" s="16"/>
      <c r="AB1783" s="16"/>
      <c r="AC1783" s="16"/>
      <c r="AD1783" s="16"/>
      <c r="AE1783" s="16"/>
      <c r="AF1783" s="16"/>
      <c r="AG1783" s="16"/>
      <c r="AH1783" s="16"/>
      <c r="AI1783" s="16"/>
      <c r="AJ1783" s="16"/>
      <c r="AK1783" s="16"/>
      <c r="AL1783" s="16"/>
      <c r="AM1783" s="16"/>
    </row>
    <row r="1784" spans="1:39" ht="12.75">
      <c r="A1784" s="16"/>
      <c r="B1784" s="16"/>
      <c r="C1784" s="17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8"/>
      <c r="AA1784" s="16"/>
      <c r="AB1784" s="16"/>
      <c r="AC1784" s="16"/>
      <c r="AD1784" s="16"/>
      <c r="AE1784" s="16"/>
      <c r="AF1784" s="16"/>
      <c r="AG1784" s="16"/>
      <c r="AH1784" s="16"/>
      <c r="AI1784" s="16"/>
      <c r="AJ1784" s="16"/>
      <c r="AK1784" s="16"/>
      <c r="AL1784" s="16"/>
      <c r="AM1784" s="16"/>
    </row>
    <row r="1785" spans="1:39" ht="12.75">
      <c r="A1785" s="16"/>
      <c r="B1785" s="16"/>
      <c r="C1785" s="17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8"/>
      <c r="AA1785" s="16"/>
      <c r="AB1785" s="16"/>
      <c r="AC1785" s="16"/>
      <c r="AD1785" s="16"/>
      <c r="AE1785" s="16"/>
      <c r="AF1785" s="16"/>
      <c r="AG1785" s="16"/>
      <c r="AH1785" s="16"/>
      <c r="AI1785" s="16"/>
      <c r="AJ1785" s="16"/>
      <c r="AK1785" s="16"/>
      <c r="AL1785" s="16"/>
      <c r="AM1785" s="16"/>
    </row>
    <row r="1786" spans="1:39" ht="12.75">
      <c r="A1786" s="16"/>
      <c r="B1786" s="16"/>
      <c r="C1786" s="17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8"/>
      <c r="AA1786" s="16"/>
      <c r="AB1786" s="16"/>
      <c r="AC1786" s="16"/>
      <c r="AD1786" s="16"/>
      <c r="AE1786" s="16"/>
      <c r="AF1786" s="16"/>
      <c r="AG1786" s="16"/>
      <c r="AH1786" s="16"/>
      <c r="AI1786" s="16"/>
      <c r="AJ1786" s="16"/>
      <c r="AK1786" s="16"/>
      <c r="AL1786" s="16"/>
      <c r="AM1786" s="16"/>
    </row>
    <row r="1787" spans="1:39" ht="12.75">
      <c r="A1787" s="16"/>
      <c r="B1787" s="16"/>
      <c r="C1787" s="17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8"/>
      <c r="AA1787" s="16"/>
      <c r="AB1787" s="16"/>
      <c r="AC1787" s="16"/>
      <c r="AD1787" s="16"/>
      <c r="AE1787" s="16"/>
      <c r="AF1787" s="16"/>
      <c r="AG1787" s="16"/>
      <c r="AH1787" s="16"/>
      <c r="AI1787" s="16"/>
      <c r="AJ1787" s="16"/>
      <c r="AK1787" s="16"/>
      <c r="AL1787" s="16"/>
      <c r="AM1787" s="16"/>
    </row>
    <row r="1788" spans="1:39" ht="12.75">
      <c r="A1788" s="16"/>
      <c r="B1788" s="16"/>
      <c r="C1788" s="17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8"/>
      <c r="AA1788" s="16"/>
      <c r="AB1788" s="16"/>
      <c r="AC1788" s="16"/>
      <c r="AD1788" s="16"/>
      <c r="AE1788" s="16"/>
      <c r="AF1788" s="16"/>
      <c r="AG1788" s="16"/>
      <c r="AH1788" s="16"/>
      <c r="AI1788" s="16"/>
      <c r="AJ1788" s="16"/>
      <c r="AK1788" s="16"/>
      <c r="AL1788" s="16"/>
      <c r="AM1788" s="16"/>
    </row>
    <row r="1789" spans="1:39" ht="12.75">
      <c r="A1789" s="16"/>
      <c r="B1789" s="16"/>
      <c r="C1789" s="17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8"/>
      <c r="AA1789" s="16"/>
      <c r="AB1789" s="16"/>
      <c r="AC1789" s="16"/>
      <c r="AD1789" s="16"/>
      <c r="AE1789" s="16"/>
      <c r="AF1789" s="16"/>
      <c r="AG1789" s="16"/>
      <c r="AH1789" s="16"/>
      <c r="AI1789" s="16"/>
      <c r="AJ1789" s="16"/>
      <c r="AK1789" s="16"/>
      <c r="AL1789" s="16"/>
      <c r="AM1789" s="16"/>
    </row>
    <row r="1790" spans="1:39" ht="12.75">
      <c r="A1790" s="16"/>
      <c r="B1790" s="16"/>
      <c r="C1790" s="17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8"/>
      <c r="AA1790" s="16"/>
      <c r="AB1790" s="16"/>
      <c r="AC1790" s="16"/>
      <c r="AD1790" s="16"/>
      <c r="AE1790" s="16"/>
      <c r="AF1790" s="16"/>
      <c r="AG1790" s="16"/>
      <c r="AH1790" s="16"/>
      <c r="AI1790" s="16"/>
      <c r="AJ1790" s="16"/>
      <c r="AK1790" s="16"/>
      <c r="AL1790" s="16"/>
      <c r="AM1790" s="16"/>
    </row>
    <row r="1791" spans="1:39" ht="12.75">
      <c r="A1791" s="16"/>
      <c r="B1791" s="16"/>
      <c r="C1791" s="17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8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/>
      <c r="AM1791" s="16"/>
    </row>
    <row r="1792" spans="1:39" ht="12.75">
      <c r="A1792" s="16"/>
      <c r="B1792" s="16"/>
      <c r="C1792" s="17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8"/>
      <c r="AA1792" s="16"/>
      <c r="AB1792" s="16"/>
      <c r="AC1792" s="16"/>
      <c r="AD1792" s="16"/>
      <c r="AE1792" s="16"/>
      <c r="AF1792" s="16"/>
      <c r="AG1792" s="16"/>
      <c r="AH1792" s="16"/>
      <c r="AI1792" s="16"/>
      <c r="AJ1792" s="16"/>
      <c r="AK1792" s="16"/>
      <c r="AL1792" s="16"/>
      <c r="AM1792" s="16"/>
    </row>
    <row r="1793" spans="1:39" ht="12.75">
      <c r="A1793" s="16"/>
      <c r="B1793" s="16"/>
      <c r="C1793" s="17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8"/>
      <c r="AA1793" s="16"/>
      <c r="AB1793" s="16"/>
      <c r="AC1793" s="16"/>
      <c r="AD1793" s="16"/>
      <c r="AE1793" s="16"/>
      <c r="AF1793" s="16"/>
      <c r="AG1793" s="16"/>
      <c r="AH1793" s="16"/>
      <c r="AI1793" s="16"/>
      <c r="AJ1793" s="16"/>
      <c r="AK1793" s="16"/>
      <c r="AL1793" s="16"/>
      <c r="AM1793" s="16"/>
    </row>
    <row r="1794" spans="1:39" ht="12.75">
      <c r="A1794" s="16"/>
      <c r="B1794" s="16"/>
      <c r="C1794" s="17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8"/>
      <c r="AA1794" s="16"/>
      <c r="AB1794" s="16"/>
      <c r="AC1794" s="16"/>
      <c r="AD1794" s="16"/>
      <c r="AE1794" s="16"/>
      <c r="AF1794" s="16"/>
      <c r="AG1794" s="16"/>
      <c r="AH1794" s="16"/>
      <c r="AI1794" s="16"/>
      <c r="AJ1794" s="16"/>
      <c r="AK1794" s="16"/>
      <c r="AL1794" s="16"/>
      <c r="AM1794" s="16"/>
    </row>
    <row r="1795" spans="1:39" ht="12.75">
      <c r="A1795" s="16"/>
      <c r="B1795" s="16"/>
      <c r="C1795" s="17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8"/>
      <c r="AA1795" s="16"/>
      <c r="AB1795" s="16"/>
      <c r="AC1795" s="16"/>
      <c r="AD1795" s="16"/>
      <c r="AE1795" s="16"/>
      <c r="AF1795" s="16"/>
      <c r="AG1795" s="16"/>
      <c r="AH1795" s="16"/>
      <c r="AI1795" s="16"/>
      <c r="AJ1795" s="16"/>
      <c r="AK1795" s="16"/>
      <c r="AL1795" s="16"/>
      <c r="AM1795" s="16"/>
    </row>
    <row r="1796" spans="1:39" ht="12.75">
      <c r="A1796" s="16"/>
      <c r="B1796" s="16"/>
      <c r="C1796" s="17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8"/>
      <c r="AA1796" s="16"/>
      <c r="AB1796" s="16"/>
      <c r="AC1796" s="16"/>
      <c r="AD1796" s="16"/>
      <c r="AE1796" s="16"/>
      <c r="AF1796" s="16"/>
      <c r="AG1796" s="16"/>
      <c r="AH1796" s="16"/>
      <c r="AI1796" s="16"/>
      <c r="AJ1796" s="16"/>
      <c r="AK1796" s="16"/>
      <c r="AL1796" s="16"/>
      <c r="AM1796" s="16"/>
    </row>
    <row r="1797" spans="1:39" ht="12.75">
      <c r="A1797" s="16"/>
      <c r="B1797" s="16"/>
      <c r="C1797" s="17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8"/>
      <c r="AA1797" s="16"/>
      <c r="AB1797" s="16"/>
      <c r="AC1797" s="16"/>
      <c r="AD1797" s="16"/>
      <c r="AE1797" s="16"/>
      <c r="AF1797" s="16"/>
      <c r="AG1797" s="16"/>
      <c r="AH1797" s="16"/>
      <c r="AI1797" s="16"/>
      <c r="AJ1797" s="16"/>
      <c r="AK1797" s="16"/>
      <c r="AL1797" s="16"/>
      <c r="AM1797" s="16"/>
    </row>
    <row r="1798" spans="1:39" ht="12.75">
      <c r="A1798" s="16"/>
      <c r="B1798" s="16"/>
      <c r="C1798" s="17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8"/>
      <c r="AA1798" s="16"/>
      <c r="AB1798" s="16"/>
      <c r="AC1798" s="16"/>
      <c r="AD1798" s="16"/>
      <c r="AE1798" s="16"/>
      <c r="AF1798" s="16"/>
      <c r="AG1798" s="16"/>
      <c r="AH1798" s="16"/>
      <c r="AI1798" s="16"/>
      <c r="AJ1798" s="16"/>
      <c r="AK1798" s="16"/>
      <c r="AL1798" s="16"/>
      <c r="AM1798" s="16"/>
    </row>
    <row r="1799" spans="1:39" ht="12.75">
      <c r="A1799" s="16"/>
      <c r="B1799" s="16"/>
      <c r="C1799" s="17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8"/>
      <c r="AA1799" s="16"/>
      <c r="AB1799" s="16"/>
      <c r="AC1799" s="16"/>
      <c r="AD1799" s="16"/>
      <c r="AE1799" s="16"/>
      <c r="AF1799" s="16"/>
      <c r="AG1799" s="16"/>
      <c r="AH1799" s="16"/>
      <c r="AI1799" s="16"/>
      <c r="AJ1799" s="16"/>
      <c r="AK1799" s="16"/>
      <c r="AL1799" s="16"/>
      <c r="AM1799" s="16"/>
    </row>
    <row r="1800" spans="1:39" ht="12.75">
      <c r="A1800" s="16"/>
      <c r="B1800" s="16"/>
      <c r="C1800" s="17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8"/>
      <c r="AA1800" s="16"/>
      <c r="AB1800" s="16"/>
      <c r="AC1800" s="16"/>
      <c r="AD1800" s="16"/>
      <c r="AE1800" s="16"/>
      <c r="AF1800" s="16"/>
      <c r="AG1800" s="16"/>
      <c r="AH1800" s="16"/>
      <c r="AI1800" s="16"/>
      <c r="AJ1800" s="16"/>
      <c r="AK1800" s="16"/>
      <c r="AL1800" s="16"/>
      <c r="AM1800" s="16"/>
    </row>
    <row r="1801" spans="1:39" ht="12.75">
      <c r="A1801" s="16"/>
      <c r="B1801" s="16"/>
      <c r="C1801" s="17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8"/>
      <c r="AA1801" s="16"/>
      <c r="AB1801" s="16"/>
      <c r="AC1801" s="16"/>
      <c r="AD1801" s="16"/>
      <c r="AE1801" s="16"/>
      <c r="AF1801" s="16"/>
      <c r="AG1801" s="16"/>
      <c r="AH1801" s="16"/>
      <c r="AI1801" s="16"/>
      <c r="AJ1801" s="16"/>
      <c r="AK1801" s="16"/>
      <c r="AL1801" s="16"/>
      <c r="AM1801" s="16"/>
    </row>
    <row r="1802" spans="1:39" ht="12.75">
      <c r="A1802" s="16"/>
      <c r="B1802" s="16"/>
      <c r="C1802" s="17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8"/>
      <c r="AA1802" s="16"/>
      <c r="AB1802" s="16"/>
      <c r="AC1802" s="16"/>
      <c r="AD1802" s="16"/>
      <c r="AE1802" s="16"/>
      <c r="AF1802" s="16"/>
      <c r="AG1802" s="16"/>
      <c r="AH1802" s="16"/>
      <c r="AI1802" s="16"/>
      <c r="AJ1802" s="16"/>
      <c r="AK1802" s="16"/>
      <c r="AL1802" s="16"/>
      <c r="AM1802" s="16"/>
    </row>
    <row r="1803" spans="1:39" ht="12.75">
      <c r="A1803" s="16"/>
      <c r="B1803" s="16"/>
      <c r="C1803" s="17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8"/>
      <c r="AA1803" s="16"/>
      <c r="AB1803" s="16"/>
      <c r="AC1803" s="16"/>
      <c r="AD1803" s="16"/>
      <c r="AE1803" s="16"/>
      <c r="AF1803" s="16"/>
      <c r="AG1803" s="16"/>
      <c r="AH1803" s="16"/>
      <c r="AI1803" s="16"/>
      <c r="AJ1803" s="16"/>
      <c r="AK1803" s="16"/>
      <c r="AL1803" s="16"/>
      <c r="AM1803" s="16"/>
    </row>
    <row r="1804" spans="1:39" ht="12.75">
      <c r="A1804" s="16"/>
      <c r="B1804" s="16"/>
      <c r="C1804" s="17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8"/>
      <c r="AA1804" s="16"/>
      <c r="AB1804" s="16"/>
      <c r="AC1804" s="16"/>
      <c r="AD1804" s="16"/>
      <c r="AE1804" s="16"/>
      <c r="AF1804" s="16"/>
      <c r="AG1804" s="16"/>
      <c r="AH1804" s="16"/>
      <c r="AI1804" s="16"/>
      <c r="AJ1804" s="16"/>
      <c r="AK1804" s="16"/>
      <c r="AL1804" s="16"/>
      <c r="AM1804" s="16"/>
    </row>
    <row r="1805" spans="1:39" ht="12.75">
      <c r="A1805" s="16"/>
      <c r="B1805" s="16"/>
      <c r="C1805" s="17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8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  <c r="AM1805" s="16"/>
    </row>
    <row r="1806" spans="1:39" ht="12.75">
      <c r="A1806" s="16"/>
      <c r="B1806" s="16"/>
      <c r="C1806" s="17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8"/>
      <c r="AA1806" s="16"/>
      <c r="AB1806" s="16"/>
      <c r="AC1806" s="16"/>
      <c r="AD1806" s="16"/>
      <c r="AE1806" s="16"/>
      <c r="AF1806" s="16"/>
      <c r="AG1806" s="16"/>
      <c r="AH1806" s="16"/>
      <c r="AI1806" s="16"/>
      <c r="AJ1806" s="16"/>
      <c r="AK1806" s="16"/>
      <c r="AL1806" s="16"/>
      <c r="AM1806" s="16"/>
    </row>
    <row r="1807" spans="1:39" ht="12.75">
      <c r="A1807" s="16"/>
      <c r="B1807" s="16"/>
      <c r="C1807" s="17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8"/>
      <c r="AA1807" s="16"/>
      <c r="AB1807" s="16"/>
      <c r="AC1807" s="16"/>
      <c r="AD1807" s="16"/>
      <c r="AE1807" s="16"/>
      <c r="AF1807" s="16"/>
      <c r="AG1807" s="16"/>
      <c r="AH1807" s="16"/>
      <c r="AI1807" s="16"/>
      <c r="AJ1807" s="16"/>
      <c r="AK1807" s="16"/>
      <c r="AL1807" s="16"/>
      <c r="AM1807" s="16"/>
    </row>
    <row r="1808" spans="1:39" ht="12.75">
      <c r="A1808" s="16"/>
      <c r="B1808" s="16"/>
      <c r="C1808" s="17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8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  <c r="AM1808" s="16"/>
    </row>
    <row r="1809" spans="1:39" ht="12.75">
      <c r="A1809" s="16"/>
      <c r="B1809" s="16"/>
      <c r="C1809" s="17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8"/>
      <c r="AA1809" s="16"/>
      <c r="AB1809" s="16"/>
      <c r="AC1809" s="16"/>
      <c r="AD1809" s="16"/>
      <c r="AE1809" s="16"/>
      <c r="AF1809" s="16"/>
      <c r="AG1809" s="16"/>
      <c r="AH1809" s="16"/>
      <c r="AI1809" s="16"/>
      <c r="AJ1809" s="16"/>
      <c r="AK1809" s="16"/>
      <c r="AL1809" s="16"/>
      <c r="AM1809" s="16"/>
    </row>
    <row r="1810" spans="1:39" ht="12.75">
      <c r="A1810" s="16"/>
      <c r="B1810" s="16"/>
      <c r="C1810" s="17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8"/>
      <c r="AA1810" s="16"/>
      <c r="AB1810" s="16"/>
      <c r="AC1810" s="16"/>
      <c r="AD1810" s="16"/>
      <c r="AE1810" s="16"/>
      <c r="AF1810" s="16"/>
      <c r="AG1810" s="16"/>
      <c r="AH1810" s="16"/>
      <c r="AI1810" s="16"/>
      <c r="AJ1810" s="16"/>
      <c r="AK1810" s="16"/>
      <c r="AL1810" s="16"/>
      <c r="AM1810" s="16"/>
    </row>
    <row r="1811" spans="1:39" ht="12.75">
      <c r="A1811" s="16"/>
      <c r="B1811" s="16"/>
      <c r="C1811" s="17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8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  <c r="AM1811" s="16"/>
    </row>
    <row r="1812" spans="1:39" ht="12.75">
      <c r="A1812" s="16"/>
      <c r="B1812" s="16"/>
      <c r="C1812" s="17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8"/>
      <c r="AA1812" s="16"/>
      <c r="AB1812" s="16"/>
      <c r="AC1812" s="16"/>
      <c r="AD1812" s="16"/>
      <c r="AE1812" s="16"/>
      <c r="AF1812" s="16"/>
      <c r="AG1812" s="16"/>
      <c r="AH1812" s="16"/>
      <c r="AI1812" s="16"/>
      <c r="AJ1812" s="16"/>
      <c r="AK1812" s="16"/>
      <c r="AL1812" s="16"/>
      <c r="AM1812" s="16"/>
    </row>
    <row r="1813" spans="1:39" ht="12.75">
      <c r="A1813" s="16"/>
      <c r="B1813" s="16"/>
      <c r="C1813" s="17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8"/>
      <c r="AA1813" s="16"/>
      <c r="AB1813" s="16"/>
      <c r="AC1813" s="16"/>
      <c r="AD1813" s="16"/>
      <c r="AE1813" s="16"/>
      <c r="AF1813" s="16"/>
      <c r="AG1813" s="16"/>
      <c r="AH1813" s="16"/>
      <c r="AI1813" s="16"/>
      <c r="AJ1813" s="16"/>
      <c r="AK1813" s="16"/>
      <c r="AL1813" s="16"/>
      <c r="AM1813" s="16"/>
    </row>
    <row r="1814" spans="1:39" ht="12.75">
      <c r="A1814" s="16"/>
      <c r="B1814" s="16"/>
      <c r="C1814" s="17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8"/>
      <c r="AA1814" s="16"/>
      <c r="AB1814" s="16"/>
      <c r="AC1814" s="16"/>
      <c r="AD1814" s="16"/>
      <c r="AE1814" s="16"/>
      <c r="AF1814" s="16"/>
      <c r="AG1814" s="16"/>
      <c r="AH1814" s="16"/>
      <c r="AI1814" s="16"/>
      <c r="AJ1814" s="16"/>
      <c r="AK1814" s="16"/>
      <c r="AL1814" s="16"/>
      <c r="AM1814" s="16"/>
    </row>
    <row r="1815" spans="1:39" ht="12.75">
      <c r="A1815" s="16"/>
      <c r="B1815" s="16"/>
      <c r="C1815" s="17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8"/>
      <c r="AA1815" s="16"/>
      <c r="AB1815" s="16"/>
      <c r="AC1815" s="16"/>
      <c r="AD1815" s="16"/>
      <c r="AE1815" s="16"/>
      <c r="AF1815" s="16"/>
      <c r="AG1815" s="16"/>
      <c r="AH1815" s="16"/>
      <c r="AI1815" s="16"/>
      <c r="AJ1815" s="16"/>
      <c r="AK1815" s="16"/>
      <c r="AL1815" s="16"/>
      <c r="AM1815" s="16"/>
    </row>
    <row r="1816" spans="1:39" ht="12.75">
      <c r="A1816" s="16"/>
      <c r="B1816" s="16"/>
      <c r="C1816" s="17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8"/>
      <c r="AA1816" s="16"/>
      <c r="AB1816" s="16"/>
      <c r="AC1816" s="16"/>
      <c r="AD1816" s="16"/>
      <c r="AE1816" s="16"/>
      <c r="AF1816" s="16"/>
      <c r="AG1816" s="16"/>
      <c r="AH1816" s="16"/>
      <c r="AI1816" s="16"/>
      <c r="AJ1816" s="16"/>
      <c r="AK1816" s="16"/>
      <c r="AL1816" s="16"/>
      <c r="AM1816" s="16"/>
    </row>
    <row r="1817" spans="1:39" ht="12.75">
      <c r="A1817" s="16"/>
      <c r="B1817" s="16"/>
      <c r="C1817" s="17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8"/>
      <c r="AA1817" s="16"/>
      <c r="AB1817" s="16"/>
      <c r="AC1817" s="16"/>
      <c r="AD1817" s="16"/>
      <c r="AE1817" s="16"/>
      <c r="AF1817" s="16"/>
      <c r="AG1817" s="16"/>
      <c r="AH1817" s="16"/>
      <c r="AI1817" s="16"/>
      <c r="AJ1817" s="16"/>
      <c r="AK1817" s="16"/>
      <c r="AL1817" s="16"/>
      <c r="AM1817" s="16"/>
    </row>
    <row r="1818" spans="1:39" ht="12.75">
      <c r="A1818" s="16"/>
      <c r="B1818" s="16"/>
      <c r="C1818" s="17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8"/>
      <c r="AA1818" s="16"/>
      <c r="AB1818" s="16"/>
      <c r="AC1818" s="16"/>
      <c r="AD1818" s="16"/>
      <c r="AE1818" s="16"/>
      <c r="AF1818" s="16"/>
      <c r="AG1818" s="16"/>
      <c r="AH1818" s="16"/>
      <c r="AI1818" s="16"/>
      <c r="AJ1818" s="16"/>
      <c r="AK1818" s="16"/>
      <c r="AL1818" s="16"/>
      <c r="AM1818" s="16"/>
    </row>
    <row r="1819" spans="1:39" ht="12.75">
      <c r="A1819" s="16"/>
      <c r="B1819" s="16"/>
      <c r="C1819" s="17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8"/>
      <c r="AA1819" s="16"/>
      <c r="AB1819" s="16"/>
      <c r="AC1819" s="16"/>
      <c r="AD1819" s="16"/>
      <c r="AE1819" s="16"/>
      <c r="AF1819" s="16"/>
      <c r="AG1819" s="16"/>
      <c r="AH1819" s="16"/>
      <c r="AI1819" s="16"/>
      <c r="AJ1819" s="16"/>
      <c r="AK1819" s="16"/>
      <c r="AL1819" s="16"/>
      <c r="AM1819" s="16"/>
    </row>
    <row r="1820" spans="1:39" ht="12.75">
      <c r="A1820" s="16"/>
      <c r="B1820" s="16"/>
      <c r="C1820" s="17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8"/>
      <c r="AA1820" s="16"/>
      <c r="AB1820" s="16"/>
      <c r="AC1820" s="16"/>
      <c r="AD1820" s="16"/>
      <c r="AE1820" s="16"/>
      <c r="AF1820" s="16"/>
      <c r="AG1820" s="16"/>
      <c r="AH1820" s="16"/>
      <c r="AI1820" s="16"/>
      <c r="AJ1820" s="16"/>
      <c r="AK1820" s="16"/>
      <c r="AL1820" s="16"/>
      <c r="AM1820" s="16"/>
    </row>
    <row r="1821" spans="1:39" ht="12.75">
      <c r="A1821" s="16"/>
      <c r="B1821" s="16"/>
      <c r="C1821" s="17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8"/>
      <c r="AA1821" s="16"/>
      <c r="AB1821" s="16"/>
      <c r="AC1821" s="16"/>
      <c r="AD1821" s="16"/>
      <c r="AE1821" s="16"/>
      <c r="AF1821" s="16"/>
      <c r="AG1821" s="16"/>
      <c r="AH1821" s="16"/>
      <c r="AI1821" s="16"/>
      <c r="AJ1821" s="16"/>
      <c r="AK1821" s="16"/>
      <c r="AL1821" s="16"/>
      <c r="AM1821" s="16"/>
    </row>
    <row r="1822" spans="1:39" ht="12.75">
      <c r="A1822" s="16"/>
      <c r="B1822" s="16"/>
      <c r="C1822" s="17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8"/>
      <c r="AA1822" s="16"/>
      <c r="AB1822" s="16"/>
      <c r="AC1822" s="16"/>
      <c r="AD1822" s="16"/>
      <c r="AE1822" s="16"/>
      <c r="AF1822" s="16"/>
      <c r="AG1822" s="16"/>
      <c r="AH1822" s="16"/>
      <c r="AI1822" s="16"/>
      <c r="AJ1822" s="16"/>
      <c r="AK1822" s="16"/>
      <c r="AL1822" s="16"/>
      <c r="AM1822" s="16"/>
    </row>
    <row r="1823" spans="1:39" ht="12.75">
      <c r="A1823" s="16"/>
      <c r="B1823" s="16"/>
      <c r="C1823" s="17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8"/>
      <c r="AA1823" s="16"/>
      <c r="AB1823" s="16"/>
      <c r="AC1823" s="16"/>
      <c r="AD1823" s="16"/>
      <c r="AE1823" s="16"/>
      <c r="AF1823" s="16"/>
      <c r="AG1823" s="16"/>
      <c r="AH1823" s="16"/>
      <c r="AI1823" s="16"/>
      <c r="AJ1823" s="16"/>
      <c r="AK1823" s="16"/>
      <c r="AL1823" s="16"/>
      <c r="AM1823" s="16"/>
    </row>
    <row r="1824" spans="1:39" ht="12.75">
      <c r="A1824" s="16"/>
      <c r="B1824" s="16"/>
      <c r="C1824" s="17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8"/>
      <c r="AA1824" s="16"/>
      <c r="AB1824" s="16"/>
      <c r="AC1824" s="16"/>
      <c r="AD1824" s="16"/>
      <c r="AE1824" s="16"/>
      <c r="AF1824" s="16"/>
      <c r="AG1824" s="16"/>
      <c r="AH1824" s="16"/>
      <c r="AI1824" s="16"/>
      <c r="AJ1824" s="16"/>
      <c r="AK1824" s="16"/>
      <c r="AL1824" s="16"/>
      <c r="AM1824" s="16"/>
    </row>
    <row r="1825" spans="1:39" ht="12.75">
      <c r="A1825" s="16"/>
      <c r="B1825" s="16"/>
      <c r="C1825" s="17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8"/>
      <c r="AA1825" s="16"/>
      <c r="AB1825" s="16"/>
      <c r="AC1825" s="16"/>
      <c r="AD1825" s="16"/>
      <c r="AE1825" s="16"/>
      <c r="AF1825" s="16"/>
      <c r="AG1825" s="16"/>
      <c r="AH1825" s="16"/>
      <c r="AI1825" s="16"/>
      <c r="AJ1825" s="16"/>
      <c r="AK1825" s="16"/>
      <c r="AL1825" s="16"/>
      <c r="AM1825" s="16"/>
    </row>
    <row r="1826" spans="1:39" ht="12.75">
      <c r="A1826" s="16"/>
      <c r="B1826" s="16"/>
      <c r="C1826" s="17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8"/>
      <c r="AA1826" s="16"/>
      <c r="AB1826" s="16"/>
      <c r="AC1826" s="16"/>
      <c r="AD1826" s="16"/>
      <c r="AE1826" s="16"/>
      <c r="AF1826" s="16"/>
      <c r="AG1826" s="16"/>
      <c r="AH1826" s="16"/>
      <c r="AI1826" s="16"/>
      <c r="AJ1826" s="16"/>
      <c r="AK1826" s="16"/>
      <c r="AL1826" s="16"/>
      <c r="AM1826" s="16"/>
    </row>
    <row r="1827" spans="1:39" ht="12.75">
      <c r="A1827" s="16"/>
      <c r="B1827" s="16"/>
      <c r="C1827" s="17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8"/>
      <c r="AA1827" s="16"/>
      <c r="AB1827" s="16"/>
      <c r="AC1827" s="16"/>
      <c r="AD1827" s="16"/>
      <c r="AE1827" s="16"/>
      <c r="AF1827" s="16"/>
      <c r="AG1827" s="16"/>
      <c r="AH1827" s="16"/>
      <c r="AI1827" s="16"/>
      <c r="AJ1827" s="16"/>
      <c r="AK1827" s="16"/>
      <c r="AL1827" s="16"/>
      <c r="AM1827" s="16"/>
    </row>
    <row r="1828" spans="1:39" ht="12.75">
      <c r="A1828" s="16"/>
      <c r="B1828" s="16"/>
      <c r="C1828" s="17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8"/>
      <c r="AA1828" s="16"/>
      <c r="AB1828" s="16"/>
      <c r="AC1828" s="16"/>
      <c r="AD1828" s="16"/>
      <c r="AE1828" s="16"/>
      <c r="AF1828" s="16"/>
      <c r="AG1828" s="16"/>
      <c r="AH1828" s="16"/>
      <c r="AI1828" s="16"/>
      <c r="AJ1828" s="16"/>
      <c r="AK1828" s="16"/>
      <c r="AL1828" s="16"/>
      <c r="AM1828" s="16"/>
    </row>
    <row r="1829" spans="1:39" ht="12.75">
      <c r="A1829" s="16"/>
      <c r="B1829" s="16"/>
      <c r="C1829" s="17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8"/>
      <c r="AA1829" s="16"/>
      <c r="AB1829" s="16"/>
      <c r="AC1829" s="16"/>
      <c r="AD1829" s="16"/>
      <c r="AE1829" s="16"/>
      <c r="AF1829" s="16"/>
      <c r="AG1829" s="16"/>
      <c r="AH1829" s="16"/>
      <c r="AI1829" s="16"/>
      <c r="AJ1829" s="16"/>
      <c r="AK1829" s="16"/>
      <c r="AL1829" s="16"/>
      <c r="AM1829" s="16"/>
    </row>
    <row r="1830" spans="1:39" ht="12.75">
      <c r="A1830" s="16"/>
      <c r="B1830" s="16"/>
      <c r="C1830" s="17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8"/>
      <c r="AA1830" s="16"/>
      <c r="AB1830" s="16"/>
      <c r="AC1830" s="16"/>
      <c r="AD1830" s="16"/>
      <c r="AE1830" s="16"/>
      <c r="AF1830" s="16"/>
      <c r="AG1830" s="16"/>
      <c r="AH1830" s="16"/>
      <c r="AI1830" s="16"/>
      <c r="AJ1830" s="16"/>
      <c r="AK1830" s="16"/>
      <c r="AL1830" s="16"/>
      <c r="AM1830" s="16"/>
    </row>
    <row r="1831" spans="1:39" ht="12.75">
      <c r="A1831" s="16"/>
      <c r="B1831" s="16"/>
      <c r="C1831" s="17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8"/>
      <c r="AA1831" s="16"/>
      <c r="AB1831" s="16"/>
      <c r="AC1831" s="16"/>
      <c r="AD1831" s="16"/>
      <c r="AE1831" s="16"/>
      <c r="AF1831" s="16"/>
      <c r="AG1831" s="16"/>
      <c r="AH1831" s="16"/>
      <c r="AI1831" s="16"/>
      <c r="AJ1831" s="16"/>
      <c r="AK1831" s="16"/>
      <c r="AL1831" s="16"/>
      <c r="AM1831" s="16"/>
    </row>
    <row r="1832" spans="1:39" ht="12.75">
      <c r="A1832" s="16"/>
      <c r="B1832" s="16"/>
      <c r="C1832" s="17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8"/>
      <c r="AA1832" s="16"/>
      <c r="AB1832" s="16"/>
      <c r="AC1832" s="16"/>
      <c r="AD1832" s="16"/>
      <c r="AE1832" s="16"/>
      <c r="AF1832" s="16"/>
      <c r="AG1832" s="16"/>
      <c r="AH1832" s="16"/>
      <c r="AI1832" s="16"/>
      <c r="AJ1832" s="16"/>
      <c r="AK1832" s="16"/>
      <c r="AL1832" s="16"/>
      <c r="AM1832" s="16"/>
    </row>
    <row r="1833" spans="1:39" ht="12.75">
      <c r="A1833" s="16"/>
      <c r="B1833" s="16"/>
      <c r="C1833" s="17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8"/>
      <c r="AA1833" s="16"/>
      <c r="AB1833" s="16"/>
      <c r="AC1833" s="16"/>
      <c r="AD1833" s="16"/>
      <c r="AE1833" s="16"/>
      <c r="AF1833" s="16"/>
      <c r="AG1833" s="16"/>
      <c r="AH1833" s="16"/>
      <c r="AI1833" s="16"/>
      <c r="AJ1833" s="16"/>
      <c r="AK1833" s="16"/>
      <c r="AL1833" s="16"/>
      <c r="AM1833" s="16"/>
    </row>
    <row r="1834" spans="1:39" ht="12.75">
      <c r="A1834" s="16"/>
      <c r="B1834" s="16"/>
      <c r="C1834" s="17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8"/>
      <c r="AA1834" s="16"/>
      <c r="AB1834" s="16"/>
      <c r="AC1834" s="16"/>
      <c r="AD1834" s="16"/>
      <c r="AE1834" s="16"/>
      <c r="AF1834" s="16"/>
      <c r="AG1834" s="16"/>
      <c r="AH1834" s="16"/>
      <c r="AI1834" s="16"/>
      <c r="AJ1834" s="16"/>
      <c r="AK1834" s="16"/>
      <c r="AL1834" s="16"/>
      <c r="AM1834" s="16"/>
    </row>
    <row r="1835" spans="1:39" ht="12.75">
      <c r="A1835" s="16"/>
      <c r="B1835" s="16"/>
      <c r="C1835" s="17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8"/>
      <c r="AA1835" s="16"/>
      <c r="AB1835" s="16"/>
      <c r="AC1835" s="16"/>
      <c r="AD1835" s="16"/>
      <c r="AE1835" s="16"/>
      <c r="AF1835" s="16"/>
      <c r="AG1835" s="16"/>
      <c r="AH1835" s="16"/>
      <c r="AI1835" s="16"/>
      <c r="AJ1835" s="16"/>
      <c r="AK1835" s="16"/>
      <c r="AL1835" s="16"/>
      <c r="AM1835" s="16"/>
    </row>
    <row r="1836" spans="1:39" ht="12.75">
      <c r="A1836" s="16"/>
      <c r="B1836" s="16"/>
      <c r="C1836" s="17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8"/>
      <c r="AA1836" s="16"/>
      <c r="AB1836" s="16"/>
      <c r="AC1836" s="16"/>
      <c r="AD1836" s="16"/>
      <c r="AE1836" s="16"/>
      <c r="AF1836" s="16"/>
      <c r="AG1836" s="16"/>
      <c r="AH1836" s="16"/>
      <c r="AI1836" s="16"/>
      <c r="AJ1836" s="16"/>
      <c r="AK1836" s="16"/>
      <c r="AL1836" s="16"/>
      <c r="AM1836" s="16"/>
    </row>
    <row r="1837" spans="1:39" ht="12.75">
      <c r="A1837" s="16"/>
      <c r="B1837" s="16"/>
      <c r="C1837" s="17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8"/>
      <c r="AA1837" s="16"/>
      <c r="AB1837" s="16"/>
      <c r="AC1837" s="16"/>
      <c r="AD1837" s="16"/>
      <c r="AE1837" s="16"/>
      <c r="AF1837" s="16"/>
      <c r="AG1837" s="16"/>
      <c r="AH1837" s="16"/>
      <c r="AI1837" s="16"/>
      <c r="AJ1837" s="16"/>
      <c r="AK1837" s="16"/>
      <c r="AL1837" s="16"/>
      <c r="AM1837" s="16"/>
    </row>
    <row r="1838" spans="1:39" ht="12.75">
      <c r="A1838" s="16"/>
      <c r="B1838" s="16"/>
      <c r="C1838" s="17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8"/>
      <c r="AA1838" s="16"/>
      <c r="AB1838" s="16"/>
      <c r="AC1838" s="16"/>
      <c r="AD1838" s="16"/>
      <c r="AE1838" s="16"/>
      <c r="AF1838" s="16"/>
      <c r="AG1838" s="16"/>
      <c r="AH1838" s="16"/>
      <c r="AI1838" s="16"/>
      <c r="AJ1838" s="16"/>
      <c r="AK1838" s="16"/>
      <c r="AL1838" s="16"/>
      <c r="AM1838" s="16"/>
    </row>
    <row r="1839" spans="1:39" ht="12.75">
      <c r="A1839" s="16"/>
      <c r="B1839" s="16"/>
      <c r="C1839" s="17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8"/>
      <c r="AA1839" s="16"/>
      <c r="AB1839" s="16"/>
      <c r="AC1839" s="16"/>
      <c r="AD1839" s="16"/>
      <c r="AE1839" s="16"/>
      <c r="AF1839" s="16"/>
      <c r="AG1839" s="16"/>
      <c r="AH1839" s="16"/>
      <c r="AI1839" s="16"/>
      <c r="AJ1839" s="16"/>
      <c r="AK1839" s="16"/>
      <c r="AL1839" s="16"/>
      <c r="AM1839" s="16"/>
    </row>
    <row r="1840" spans="1:39" ht="12.75">
      <c r="A1840" s="16"/>
      <c r="B1840" s="16"/>
      <c r="C1840" s="17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8"/>
      <c r="AA1840" s="16"/>
      <c r="AB1840" s="16"/>
      <c r="AC1840" s="16"/>
      <c r="AD1840" s="16"/>
      <c r="AE1840" s="16"/>
      <c r="AF1840" s="16"/>
      <c r="AG1840" s="16"/>
      <c r="AH1840" s="16"/>
      <c r="AI1840" s="16"/>
      <c r="AJ1840" s="16"/>
      <c r="AK1840" s="16"/>
      <c r="AL1840" s="16"/>
      <c r="AM1840" s="16"/>
    </row>
    <row r="1841" spans="1:39" ht="12.75">
      <c r="A1841" s="16"/>
      <c r="B1841" s="16"/>
      <c r="C1841" s="17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8"/>
      <c r="AA1841" s="16"/>
      <c r="AB1841" s="16"/>
      <c r="AC1841" s="16"/>
      <c r="AD1841" s="16"/>
      <c r="AE1841" s="16"/>
      <c r="AF1841" s="16"/>
      <c r="AG1841" s="16"/>
      <c r="AH1841" s="16"/>
      <c r="AI1841" s="16"/>
      <c r="AJ1841" s="16"/>
      <c r="AK1841" s="16"/>
      <c r="AL1841" s="16"/>
      <c r="AM1841" s="16"/>
    </row>
    <row r="1842" spans="1:39" ht="12.75">
      <c r="A1842" s="16"/>
      <c r="B1842" s="16"/>
      <c r="C1842" s="17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8"/>
      <c r="AA1842" s="16"/>
      <c r="AB1842" s="16"/>
      <c r="AC1842" s="16"/>
      <c r="AD1842" s="16"/>
      <c r="AE1842" s="16"/>
      <c r="AF1842" s="16"/>
      <c r="AG1842" s="16"/>
      <c r="AH1842" s="16"/>
      <c r="AI1842" s="16"/>
      <c r="AJ1842" s="16"/>
      <c r="AK1842" s="16"/>
      <c r="AL1842" s="16"/>
      <c r="AM1842" s="16"/>
    </row>
    <row r="1843" spans="1:39" ht="12.75">
      <c r="A1843" s="16"/>
      <c r="B1843" s="16"/>
      <c r="C1843" s="17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8"/>
      <c r="AA1843" s="16"/>
      <c r="AB1843" s="16"/>
      <c r="AC1843" s="16"/>
      <c r="AD1843" s="16"/>
      <c r="AE1843" s="16"/>
      <c r="AF1843" s="16"/>
      <c r="AG1843" s="16"/>
      <c r="AH1843" s="16"/>
      <c r="AI1843" s="16"/>
      <c r="AJ1843" s="16"/>
      <c r="AK1843" s="16"/>
      <c r="AL1843" s="16"/>
      <c r="AM1843" s="16"/>
    </row>
    <row r="1844" spans="1:39" ht="12.75">
      <c r="A1844" s="16"/>
      <c r="B1844" s="16"/>
      <c r="C1844" s="17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8"/>
      <c r="AA1844" s="16"/>
      <c r="AB1844" s="16"/>
      <c r="AC1844" s="16"/>
      <c r="AD1844" s="16"/>
      <c r="AE1844" s="16"/>
      <c r="AF1844" s="16"/>
      <c r="AG1844" s="16"/>
      <c r="AH1844" s="16"/>
      <c r="AI1844" s="16"/>
      <c r="AJ1844" s="16"/>
      <c r="AK1844" s="16"/>
      <c r="AL1844" s="16"/>
      <c r="AM1844" s="16"/>
    </row>
    <row r="1845" spans="1:39" ht="12.75">
      <c r="A1845" s="16"/>
      <c r="B1845" s="16"/>
      <c r="C1845" s="17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8"/>
      <c r="AA1845" s="16"/>
      <c r="AB1845" s="16"/>
      <c r="AC1845" s="16"/>
      <c r="AD1845" s="16"/>
      <c r="AE1845" s="16"/>
      <c r="AF1845" s="16"/>
      <c r="AG1845" s="16"/>
      <c r="AH1845" s="16"/>
      <c r="AI1845" s="16"/>
      <c r="AJ1845" s="16"/>
      <c r="AK1845" s="16"/>
      <c r="AL1845" s="16"/>
      <c r="AM1845" s="16"/>
    </row>
    <row r="1846" spans="1:39" ht="12.75">
      <c r="A1846" s="16"/>
      <c r="B1846" s="16"/>
      <c r="C1846" s="17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8"/>
      <c r="AA1846" s="16"/>
      <c r="AB1846" s="16"/>
      <c r="AC1846" s="16"/>
      <c r="AD1846" s="16"/>
      <c r="AE1846" s="16"/>
      <c r="AF1846" s="16"/>
      <c r="AG1846" s="16"/>
      <c r="AH1846" s="16"/>
      <c r="AI1846" s="16"/>
      <c r="AJ1846" s="16"/>
      <c r="AK1846" s="16"/>
      <c r="AL1846" s="16"/>
      <c r="AM1846" s="16"/>
    </row>
    <row r="1847" spans="1:39" ht="12.75">
      <c r="A1847" s="16"/>
      <c r="B1847" s="16"/>
      <c r="C1847" s="17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8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  <c r="AM1847" s="16"/>
    </row>
    <row r="1848" spans="1:39" ht="12.75">
      <c r="A1848" s="16"/>
      <c r="B1848" s="16"/>
      <c r="C1848" s="17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8"/>
      <c r="AA1848" s="16"/>
      <c r="AB1848" s="16"/>
      <c r="AC1848" s="16"/>
      <c r="AD1848" s="16"/>
      <c r="AE1848" s="16"/>
      <c r="AF1848" s="16"/>
      <c r="AG1848" s="16"/>
      <c r="AH1848" s="16"/>
      <c r="AI1848" s="16"/>
      <c r="AJ1848" s="16"/>
      <c r="AK1848" s="16"/>
      <c r="AL1848" s="16"/>
      <c r="AM1848" s="16"/>
    </row>
    <row r="1849" spans="1:39" ht="12.75">
      <c r="A1849" s="16"/>
      <c r="B1849" s="16"/>
      <c r="C1849" s="17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8"/>
      <c r="AA1849" s="16"/>
      <c r="AB1849" s="16"/>
      <c r="AC1849" s="16"/>
      <c r="AD1849" s="16"/>
      <c r="AE1849" s="16"/>
      <c r="AF1849" s="16"/>
      <c r="AG1849" s="16"/>
      <c r="AH1849" s="16"/>
      <c r="AI1849" s="16"/>
      <c r="AJ1849" s="16"/>
      <c r="AK1849" s="16"/>
      <c r="AL1849" s="16"/>
      <c r="AM1849" s="16"/>
    </row>
    <row r="1850" spans="1:39" ht="12.75">
      <c r="A1850" s="16"/>
      <c r="B1850" s="16"/>
      <c r="C1850" s="17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8"/>
      <c r="AA1850" s="16"/>
      <c r="AB1850" s="16"/>
      <c r="AC1850" s="16"/>
      <c r="AD1850" s="16"/>
      <c r="AE1850" s="16"/>
      <c r="AF1850" s="16"/>
      <c r="AG1850" s="16"/>
      <c r="AH1850" s="16"/>
      <c r="AI1850" s="16"/>
      <c r="AJ1850" s="16"/>
      <c r="AK1850" s="16"/>
      <c r="AL1850" s="16"/>
      <c r="AM1850" s="16"/>
    </row>
    <row r="1851" spans="1:39" ht="12.75">
      <c r="A1851" s="16"/>
      <c r="B1851" s="16"/>
      <c r="C1851" s="17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8"/>
      <c r="AA1851" s="16"/>
      <c r="AB1851" s="16"/>
      <c r="AC1851" s="16"/>
      <c r="AD1851" s="16"/>
      <c r="AE1851" s="16"/>
      <c r="AF1851" s="16"/>
      <c r="AG1851" s="16"/>
      <c r="AH1851" s="16"/>
      <c r="AI1851" s="16"/>
      <c r="AJ1851" s="16"/>
      <c r="AK1851" s="16"/>
      <c r="AL1851" s="16"/>
      <c r="AM1851" s="16"/>
    </row>
    <row r="1852" spans="1:39" ht="12.75">
      <c r="A1852" s="16"/>
      <c r="B1852" s="16"/>
      <c r="C1852" s="17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8"/>
      <c r="AA1852" s="16"/>
      <c r="AB1852" s="16"/>
      <c r="AC1852" s="16"/>
      <c r="AD1852" s="16"/>
      <c r="AE1852" s="16"/>
      <c r="AF1852" s="16"/>
      <c r="AG1852" s="16"/>
      <c r="AH1852" s="16"/>
      <c r="AI1852" s="16"/>
      <c r="AJ1852" s="16"/>
      <c r="AK1852" s="16"/>
      <c r="AL1852" s="16"/>
      <c r="AM1852" s="16"/>
    </row>
    <row r="1853" spans="1:39" ht="12.75">
      <c r="A1853" s="16"/>
      <c r="B1853" s="16"/>
      <c r="C1853" s="17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8"/>
      <c r="AA1853" s="16"/>
      <c r="AB1853" s="16"/>
      <c r="AC1853" s="16"/>
      <c r="AD1853" s="16"/>
      <c r="AE1853" s="16"/>
      <c r="AF1853" s="16"/>
      <c r="AG1853" s="16"/>
      <c r="AH1853" s="16"/>
      <c r="AI1853" s="16"/>
      <c r="AJ1853" s="16"/>
      <c r="AK1853" s="16"/>
      <c r="AL1853" s="16"/>
      <c r="AM1853" s="16"/>
    </row>
    <row r="1854" spans="1:39" ht="12.75">
      <c r="A1854" s="16"/>
      <c r="B1854" s="16"/>
      <c r="C1854" s="17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8"/>
      <c r="AA1854" s="16"/>
      <c r="AB1854" s="16"/>
      <c r="AC1854" s="16"/>
      <c r="AD1854" s="16"/>
      <c r="AE1854" s="16"/>
      <c r="AF1854" s="16"/>
      <c r="AG1854" s="16"/>
      <c r="AH1854" s="16"/>
      <c r="AI1854" s="16"/>
      <c r="AJ1854" s="16"/>
      <c r="AK1854" s="16"/>
      <c r="AL1854" s="16"/>
      <c r="AM1854" s="16"/>
    </row>
    <row r="1855" spans="1:39" ht="12.75">
      <c r="A1855" s="16"/>
      <c r="B1855" s="16"/>
      <c r="C1855" s="17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8"/>
      <c r="AA1855" s="16"/>
      <c r="AB1855" s="16"/>
      <c r="AC1855" s="16"/>
      <c r="AD1855" s="16"/>
      <c r="AE1855" s="16"/>
      <c r="AF1855" s="16"/>
      <c r="AG1855" s="16"/>
      <c r="AH1855" s="16"/>
      <c r="AI1855" s="16"/>
      <c r="AJ1855" s="16"/>
      <c r="AK1855" s="16"/>
      <c r="AL1855" s="16"/>
      <c r="AM1855" s="16"/>
    </row>
    <row r="1856" spans="1:39" ht="12.75">
      <c r="A1856" s="16"/>
      <c r="B1856" s="16"/>
      <c r="C1856" s="17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8"/>
      <c r="AA1856" s="16"/>
      <c r="AB1856" s="16"/>
      <c r="AC1856" s="16"/>
      <c r="AD1856" s="16"/>
      <c r="AE1856" s="16"/>
      <c r="AF1856" s="16"/>
      <c r="AG1856" s="16"/>
      <c r="AH1856" s="16"/>
      <c r="AI1856" s="16"/>
      <c r="AJ1856" s="16"/>
      <c r="AK1856" s="16"/>
      <c r="AL1856" s="16"/>
      <c r="AM1856" s="16"/>
    </row>
    <row r="1857" spans="1:39" ht="12.75">
      <c r="A1857" s="16"/>
      <c r="B1857" s="16"/>
      <c r="C1857" s="17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8"/>
      <c r="AA1857" s="16"/>
      <c r="AB1857" s="16"/>
      <c r="AC1857" s="16"/>
      <c r="AD1857" s="16"/>
      <c r="AE1857" s="16"/>
      <c r="AF1857" s="16"/>
      <c r="AG1857" s="16"/>
      <c r="AH1857" s="16"/>
      <c r="AI1857" s="16"/>
      <c r="AJ1857" s="16"/>
      <c r="AK1857" s="16"/>
      <c r="AL1857" s="16"/>
      <c r="AM1857" s="16"/>
    </row>
    <row r="1858" spans="1:39" ht="12.75">
      <c r="A1858" s="16"/>
      <c r="B1858" s="16"/>
      <c r="C1858" s="17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8"/>
      <c r="AA1858" s="16"/>
      <c r="AB1858" s="16"/>
      <c r="AC1858" s="16"/>
      <c r="AD1858" s="16"/>
      <c r="AE1858" s="16"/>
      <c r="AF1858" s="16"/>
      <c r="AG1858" s="16"/>
      <c r="AH1858" s="16"/>
      <c r="AI1858" s="16"/>
      <c r="AJ1858" s="16"/>
      <c r="AK1858" s="16"/>
      <c r="AL1858" s="16"/>
      <c r="AM1858" s="16"/>
    </row>
    <row r="1859" spans="1:39" ht="12.75">
      <c r="A1859" s="16"/>
      <c r="B1859" s="16"/>
      <c r="C1859" s="17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8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</row>
    <row r="1860" spans="1:39" ht="12.75">
      <c r="A1860" s="16"/>
      <c r="B1860" s="16"/>
      <c r="C1860" s="17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8"/>
      <c r="AA1860" s="16"/>
      <c r="AB1860" s="16"/>
      <c r="AC1860" s="16"/>
      <c r="AD1860" s="16"/>
      <c r="AE1860" s="16"/>
      <c r="AF1860" s="16"/>
      <c r="AG1860" s="16"/>
      <c r="AH1860" s="16"/>
      <c r="AI1860" s="16"/>
      <c r="AJ1860" s="16"/>
      <c r="AK1860" s="16"/>
      <c r="AL1860" s="16"/>
      <c r="AM1860" s="16"/>
    </row>
    <row r="1861" spans="1:39" ht="12.75">
      <c r="A1861" s="16"/>
      <c r="B1861" s="16"/>
      <c r="C1861" s="17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8"/>
      <c r="AA1861" s="16"/>
      <c r="AB1861" s="16"/>
      <c r="AC1861" s="16"/>
      <c r="AD1861" s="16"/>
      <c r="AE1861" s="16"/>
      <c r="AF1861" s="16"/>
      <c r="AG1861" s="16"/>
      <c r="AH1861" s="16"/>
      <c r="AI1861" s="16"/>
      <c r="AJ1861" s="16"/>
      <c r="AK1861" s="16"/>
      <c r="AL1861" s="16"/>
      <c r="AM1861" s="16"/>
    </row>
    <row r="1862" spans="1:39" ht="12.75">
      <c r="A1862" s="16"/>
      <c r="B1862" s="16"/>
      <c r="C1862" s="17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8"/>
      <c r="AA1862" s="16"/>
      <c r="AB1862" s="16"/>
      <c r="AC1862" s="16"/>
      <c r="AD1862" s="16"/>
      <c r="AE1862" s="16"/>
      <c r="AF1862" s="16"/>
      <c r="AG1862" s="16"/>
      <c r="AH1862" s="16"/>
      <c r="AI1862" s="16"/>
      <c r="AJ1862" s="16"/>
      <c r="AK1862" s="16"/>
      <c r="AL1862" s="16"/>
      <c r="AM1862" s="16"/>
    </row>
    <row r="1863" spans="1:39" ht="12.75">
      <c r="A1863" s="16"/>
      <c r="B1863" s="16"/>
      <c r="C1863" s="17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8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  <c r="AM1863" s="16"/>
    </row>
    <row r="1864" spans="1:39" ht="12.75">
      <c r="A1864" s="16"/>
      <c r="B1864" s="16"/>
      <c r="C1864" s="17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8"/>
      <c r="AA1864" s="16"/>
      <c r="AB1864" s="16"/>
      <c r="AC1864" s="16"/>
      <c r="AD1864" s="16"/>
      <c r="AE1864" s="16"/>
      <c r="AF1864" s="16"/>
      <c r="AG1864" s="16"/>
      <c r="AH1864" s="16"/>
      <c r="AI1864" s="16"/>
      <c r="AJ1864" s="16"/>
      <c r="AK1864" s="16"/>
      <c r="AL1864" s="16"/>
      <c r="AM1864" s="16"/>
    </row>
    <row r="1865" spans="1:39" ht="12.75">
      <c r="A1865" s="16"/>
      <c r="B1865" s="16"/>
      <c r="C1865" s="17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8"/>
      <c r="AA1865" s="16"/>
      <c r="AB1865" s="16"/>
      <c r="AC1865" s="16"/>
      <c r="AD1865" s="16"/>
      <c r="AE1865" s="16"/>
      <c r="AF1865" s="16"/>
      <c r="AG1865" s="16"/>
      <c r="AH1865" s="16"/>
      <c r="AI1865" s="16"/>
      <c r="AJ1865" s="16"/>
      <c r="AK1865" s="16"/>
      <c r="AL1865" s="16"/>
      <c r="AM1865" s="16"/>
    </row>
    <row r="1866" spans="1:39" ht="12.75">
      <c r="A1866" s="16"/>
      <c r="B1866" s="16"/>
      <c r="C1866" s="17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8"/>
      <c r="AA1866" s="16"/>
      <c r="AB1866" s="16"/>
      <c r="AC1866" s="16"/>
      <c r="AD1866" s="16"/>
      <c r="AE1866" s="16"/>
      <c r="AF1866" s="16"/>
      <c r="AG1866" s="16"/>
      <c r="AH1866" s="16"/>
      <c r="AI1866" s="16"/>
      <c r="AJ1866" s="16"/>
      <c r="AK1866" s="16"/>
      <c r="AL1866" s="16"/>
      <c r="AM1866" s="16"/>
    </row>
    <row r="1867" spans="1:39" ht="12.75">
      <c r="A1867" s="16"/>
      <c r="B1867" s="16"/>
      <c r="C1867" s="17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8"/>
      <c r="AA1867" s="16"/>
      <c r="AB1867" s="16"/>
      <c r="AC1867" s="16"/>
      <c r="AD1867" s="16"/>
      <c r="AE1867" s="16"/>
      <c r="AF1867" s="16"/>
      <c r="AG1867" s="16"/>
      <c r="AH1867" s="16"/>
      <c r="AI1867" s="16"/>
      <c r="AJ1867" s="16"/>
      <c r="AK1867" s="16"/>
      <c r="AL1867" s="16"/>
      <c r="AM1867" s="16"/>
    </row>
    <row r="1868" spans="1:39" ht="12.75">
      <c r="A1868" s="16"/>
      <c r="B1868" s="16"/>
      <c r="C1868" s="17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8"/>
      <c r="AA1868" s="16"/>
      <c r="AB1868" s="16"/>
      <c r="AC1868" s="16"/>
      <c r="AD1868" s="16"/>
      <c r="AE1868" s="16"/>
      <c r="AF1868" s="16"/>
      <c r="AG1868" s="16"/>
      <c r="AH1868" s="16"/>
      <c r="AI1868" s="16"/>
      <c r="AJ1868" s="16"/>
      <c r="AK1868" s="16"/>
      <c r="AL1868" s="16"/>
      <c r="AM1868" s="16"/>
    </row>
    <row r="1869" spans="1:39" ht="12.75">
      <c r="A1869" s="16"/>
      <c r="B1869" s="16"/>
      <c r="C1869" s="17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8"/>
      <c r="AA1869" s="16"/>
      <c r="AB1869" s="16"/>
      <c r="AC1869" s="16"/>
      <c r="AD1869" s="16"/>
      <c r="AE1869" s="16"/>
      <c r="AF1869" s="16"/>
      <c r="AG1869" s="16"/>
      <c r="AH1869" s="16"/>
      <c r="AI1869" s="16"/>
      <c r="AJ1869" s="16"/>
      <c r="AK1869" s="16"/>
      <c r="AL1869" s="16"/>
      <c r="AM1869" s="16"/>
    </row>
    <row r="1870" spans="1:39" ht="12.75">
      <c r="A1870" s="16"/>
      <c r="B1870" s="16"/>
      <c r="C1870" s="17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8"/>
      <c r="AA1870" s="16"/>
      <c r="AB1870" s="16"/>
      <c r="AC1870" s="16"/>
      <c r="AD1870" s="16"/>
      <c r="AE1870" s="16"/>
      <c r="AF1870" s="16"/>
      <c r="AG1870" s="16"/>
      <c r="AH1870" s="16"/>
      <c r="AI1870" s="16"/>
      <c r="AJ1870" s="16"/>
      <c r="AK1870" s="16"/>
      <c r="AL1870" s="16"/>
      <c r="AM1870" s="16"/>
    </row>
    <row r="1871" spans="1:39" ht="12.75">
      <c r="A1871" s="16"/>
      <c r="B1871" s="16"/>
      <c r="C1871" s="17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8"/>
      <c r="AA1871" s="16"/>
      <c r="AB1871" s="16"/>
      <c r="AC1871" s="16"/>
      <c r="AD1871" s="16"/>
      <c r="AE1871" s="16"/>
      <c r="AF1871" s="16"/>
      <c r="AG1871" s="16"/>
      <c r="AH1871" s="16"/>
      <c r="AI1871" s="16"/>
      <c r="AJ1871" s="16"/>
      <c r="AK1871" s="16"/>
      <c r="AL1871" s="16"/>
      <c r="AM1871" s="16"/>
    </row>
    <row r="1872" spans="1:39" ht="12.75">
      <c r="A1872" s="16"/>
      <c r="B1872" s="16"/>
      <c r="C1872" s="17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8"/>
      <c r="AA1872" s="16"/>
      <c r="AB1872" s="16"/>
      <c r="AC1872" s="16"/>
      <c r="AD1872" s="16"/>
      <c r="AE1872" s="16"/>
      <c r="AF1872" s="16"/>
      <c r="AG1872" s="16"/>
      <c r="AH1872" s="16"/>
      <c r="AI1872" s="16"/>
      <c r="AJ1872" s="16"/>
      <c r="AK1872" s="16"/>
      <c r="AL1872" s="16"/>
      <c r="AM1872" s="16"/>
    </row>
    <row r="1873" spans="1:39" ht="12.75">
      <c r="A1873" s="16"/>
      <c r="B1873" s="16"/>
      <c r="C1873" s="17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8"/>
      <c r="AA1873" s="16"/>
      <c r="AB1873" s="16"/>
      <c r="AC1873" s="16"/>
      <c r="AD1873" s="16"/>
      <c r="AE1873" s="16"/>
      <c r="AF1873" s="16"/>
      <c r="AG1873" s="16"/>
      <c r="AH1873" s="16"/>
      <c r="AI1873" s="16"/>
      <c r="AJ1873" s="16"/>
      <c r="AK1873" s="16"/>
      <c r="AL1873" s="16"/>
      <c r="AM1873" s="16"/>
    </row>
    <row r="1874" spans="1:39" ht="12.75">
      <c r="A1874" s="16"/>
      <c r="B1874" s="16"/>
      <c r="C1874" s="17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8"/>
      <c r="AA1874" s="16"/>
      <c r="AB1874" s="16"/>
      <c r="AC1874" s="16"/>
      <c r="AD1874" s="16"/>
      <c r="AE1874" s="16"/>
      <c r="AF1874" s="16"/>
      <c r="AG1874" s="16"/>
      <c r="AH1874" s="16"/>
      <c r="AI1874" s="16"/>
      <c r="AJ1874" s="16"/>
      <c r="AK1874" s="16"/>
      <c r="AL1874" s="16"/>
      <c r="AM1874" s="16"/>
    </row>
    <row r="1875" spans="1:39" ht="12.75">
      <c r="A1875" s="16"/>
      <c r="B1875" s="16"/>
      <c r="C1875" s="17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8"/>
      <c r="AA1875" s="16"/>
      <c r="AB1875" s="16"/>
      <c r="AC1875" s="16"/>
      <c r="AD1875" s="16"/>
      <c r="AE1875" s="16"/>
      <c r="AF1875" s="16"/>
      <c r="AG1875" s="16"/>
      <c r="AH1875" s="16"/>
      <c r="AI1875" s="16"/>
      <c r="AJ1875" s="16"/>
      <c r="AK1875" s="16"/>
      <c r="AL1875" s="16"/>
      <c r="AM1875" s="16"/>
    </row>
    <row r="1876" spans="1:39" ht="12.75">
      <c r="A1876" s="16"/>
      <c r="B1876" s="16"/>
      <c r="C1876" s="17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8"/>
      <c r="AA1876" s="16"/>
      <c r="AB1876" s="16"/>
      <c r="AC1876" s="16"/>
      <c r="AD1876" s="16"/>
      <c r="AE1876" s="16"/>
      <c r="AF1876" s="16"/>
      <c r="AG1876" s="16"/>
      <c r="AH1876" s="16"/>
      <c r="AI1876" s="16"/>
      <c r="AJ1876" s="16"/>
      <c r="AK1876" s="16"/>
      <c r="AL1876" s="16"/>
      <c r="AM1876" s="16"/>
    </row>
    <row r="1877" spans="1:39" ht="12.75">
      <c r="A1877" s="16"/>
      <c r="B1877" s="16"/>
      <c r="C1877" s="17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8"/>
      <c r="AA1877" s="16"/>
      <c r="AB1877" s="16"/>
      <c r="AC1877" s="16"/>
      <c r="AD1877" s="16"/>
      <c r="AE1877" s="16"/>
      <c r="AF1877" s="16"/>
      <c r="AG1877" s="16"/>
      <c r="AH1877" s="16"/>
      <c r="AI1877" s="16"/>
      <c r="AJ1877" s="16"/>
      <c r="AK1877" s="16"/>
      <c r="AL1877" s="16"/>
      <c r="AM1877" s="16"/>
    </row>
    <row r="1878" spans="1:39" ht="12.75">
      <c r="A1878" s="16"/>
      <c r="B1878" s="16"/>
      <c r="C1878" s="17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8"/>
      <c r="AA1878" s="16"/>
      <c r="AB1878" s="16"/>
      <c r="AC1878" s="16"/>
      <c r="AD1878" s="16"/>
      <c r="AE1878" s="16"/>
      <c r="AF1878" s="16"/>
      <c r="AG1878" s="16"/>
      <c r="AH1878" s="16"/>
      <c r="AI1878" s="16"/>
      <c r="AJ1878" s="16"/>
      <c r="AK1878" s="16"/>
      <c r="AL1878" s="16"/>
      <c r="AM1878" s="16"/>
    </row>
    <row r="1879" spans="1:39" ht="12.75">
      <c r="A1879" s="16"/>
      <c r="B1879" s="16"/>
      <c r="C1879" s="17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8"/>
      <c r="AA1879" s="16"/>
      <c r="AB1879" s="16"/>
      <c r="AC1879" s="16"/>
      <c r="AD1879" s="16"/>
      <c r="AE1879" s="16"/>
      <c r="AF1879" s="16"/>
      <c r="AG1879" s="16"/>
      <c r="AH1879" s="16"/>
      <c r="AI1879" s="16"/>
      <c r="AJ1879" s="16"/>
      <c r="AK1879" s="16"/>
      <c r="AL1879" s="16"/>
      <c r="AM1879" s="16"/>
    </row>
    <row r="1880" spans="1:39" ht="12.75">
      <c r="A1880" s="16"/>
      <c r="B1880" s="16"/>
      <c r="C1880" s="17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8"/>
      <c r="AA1880" s="16"/>
      <c r="AB1880" s="16"/>
      <c r="AC1880" s="16"/>
      <c r="AD1880" s="16"/>
      <c r="AE1880" s="16"/>
      <c r="AF1880" s="16"/>
      <c r="AG1880" s="16"/>
      <c r="AH1880" s="16"/>
      <c r="AI1880" s="16"/>
      <c r="AJ1880" s="16"/>
      <c r="AK1880" s="16"/>
      <c r="AL1880" s="16"/>
      <c r="AM1880" s="16"/>
    </row>
    <row r="1881" spans="1:39" ht="12.75">
      <c r="A1881" s="16"/>
      <c r="B1881" s="16"/>
      <c r="C1881" s="17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8"/>
      <c r="AA1881" s="16"/>
      <c r="AB1881" s="16"/>
      <c r="AC1881" s="16"/>
      <c r="AD1881" s="16"/>
      <c r="AE1881" s="16"/>
      <c r="AF1881" s="16"/>
      <c r="AG1881" s="16"/>
      <c r="AH1881" s="16"/>
      <c r="AI1881" s="16"/>
      <c r="AJ1881" s="16"/>
      <c r="AK1881" s="16"/>
      <c r="AL1881" s="16"/>
      <c r="AM1881" s="16"/>
    </row>
    <row r="1882" spans="1:39" ht="12.75">
      <c r="A1882" s="16"/>
      <c r="B1882" s="16"/>
      <c r="C1882" s="17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8"/>
      <c r="AA1882" s="16"/>
      <c r="AB1882" s="16"/>
      <c r="AC1882" s="16"/>
      <c r="AD1882" s="16"/>
      <c r="AE1882" s="16"/>
      <c r="AF1882" s="16"/>
      <c r="AG1882" s="16"/>
      <c r="AH1882" s="16"/>
      <c r="AI1882" s="16"/>
      <c r="AJ1882" s="16"/>
      <c r="AK1882" s="16"/>
      <c r="AL1882" s="16"/>
      <c r="AM1882" s="16"/>
    </row>
    <row r="1883" spans="1:39" ht="12.75">
      <c r="A1883" s="16"/>
      <c r="B1883" s="16"/>
      <c r="C1883" s="17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8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  <c r="AM1883" s="16"/>
    </row>
    <row r="1884" spans="1:39" ht="12.75">
      <c r="A1884" s="16"/>
      <c r="B1884" s="16"/>
      <c r="C1884" s="17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8"/>
      <c r="AA1884" s="16"/>
      <c r="AB1884" s="16"/>
      <c r="AC1884" s="16"/>
      <c r="AD1884" s="16"/>
      <c r="AE1884" s="16"/>
      <c r="AF1884" s="16"/>
      <c r="AG1884" s="16"/>
      <c r="AH1884" s="16"/>
      <c r="AI1884" s="16"/>
      <c r="AJ1884" s="16"/>
      <c r="AK1884" s="16"/>
      <c r="AL1884" s="16"/>
      <c r="AM1884" s="16"/>
    </row>
    <row r="1885" spans="1:39" ht="12.75">
      <c r="A1885" s="16"/>
      <c r="B1885" s="16"/>
      <c r="C1885" s="17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8"/>
      <c r="AA1885" s="16"/>
      <c r="AB1885" s="16"/>
      <c r="AC1885" s="16"/>
      <c r="AD1885" s="16"/>
      <c r="AE1885" s="16"/>
      <c r="AF1885" s="16"/>
      <c r="AG1885" s="16"/>
      <c r="AH1885" s="16"/>
      <c r="AI1885" s="16"/>
      <c r="AJ1885" s="16"/>
      <c r="AK1885" s="16"/>
      <c r="AL1885" s="16"/>
      <c r="AM1885" s="16"/>
    </row>
    <row r="1886" spans="1:39" ht="12.75">
      <c r="A1886" s="16"/>
      <c r="B1886" s="16"/>
      <c r="C1886" s="17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8"/>
      <c r="AA1886" s="16"/>
      <c r="AB1886" s="16"/>
      <c r="AC1886" s="16"/>
      <c r="AD1886" s="16"/>
      <c r="AE1886" s="16"/>
      <c r="AF1886" s="16"/>
      <c r="AG1886" s="16"/>
      <c r="AH1886" s="16"/>
      <c r="AI1886" s="16"/>
      <c r="AJ1886" s="16"/>
      <c r="AK1886" s="16"/>
      <c r="AL1886" s="16"/>
      <c r="AM1886" s="16"/>
    </row>
    <row r="1887" spans="1:39" ht="12.75">
      <c r="A1887" s="16"/>
      <c r="B1887" s="16"/>
      <c r="C1887" s="17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8"/>
      <c r="AA1887" s="16"/>
      <c r="AB1887" s="16"/>
      <c r="AC1887" s="16"/>
      <c r="AD1887" s="16"/>
      <c r="AE1887" s="16"/>
      <c r="AF1887" s="16"/>
      <c r="AG1887" s="16"/>
      <c r="AH1887" s="16"/>
      <c r="AI1887" s="16"/>
      <c r="AJ1887" s="16"/>
      <c r="AK1887" s="16"/>
      <c r="AL1887" s="16"/>
      <c r="AM1887" s="16"/>
    </row>
    <row r="1888" spans="1:39" ht="12.75">
      <c r="A1888" s="16"/>
      <c r="B1888" s="16"/>
      <c r="C1888" s="17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8"/>
      <c r="AA1888" s="16"/>
      <c r="AB1888" s="16"/>
      <c r="AC1888" s="16"/>
      <c r="AD1888" s="16"/>
      <c r="AE1888" s="16"/>
      <c r="AF1888" s="16"/>
      <c r="AG1888" s="16"/>
      <c r="AH1888" s="16"/>
      <c r="AI1888" s="16"/>
      <c r="AJ1888" s="16"/>
      <c r="AK1888" s="16"/>
      <c r="AL1888" s="16"/>
      <c r="AM1888" s="16"/>
    </row>
    <row r="1889" spans="1:39" ht="12.75">
      <c r="A1889" s="16"/>
      <c r="B1889" s="16"/>
      <c r="C1889" s="17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8"/>
      <c r="AA1889" s="16"/>
      <c r="AB1889" s="16"/>
      <c r="AC1889" s="16"/>
      <c r="AD1889" s="16"/>
      <c r="AE1889" s="16"/>
      <c r="AF1889" s="16"/>
      <c r="AG1889" s="16"/>
      <c r="AH1889" s="16"/>
      <c r="AI1889" s="16"/>
      <c r="AJ1889" s="16"/>
      <c r="AK1889" s="16"/>
      <c r="AL1889" s="16"/>
      <c r="AM1889" s="16"/>
    </row>
    <row r="1890" spans="1:39" ht="12.75">
      <c r="A1890" s="16"/>
      <c r="B1890" s="16"/>
      <c r="C1890" s="17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8"/>
      <c r="AA1890" s="16"/>
      <c r="AB1890" s="16"/>
      <c r="AC1890" s="16"/>
      <c r="AD1890" s="16"/>
      <c r="AE1890" s="16"/>
      <c r="AF1890" s="16"/>
      <c r="AG1890" s="16"/>
      <c r="AH1890" s="16"/>
      <c r="AI1890" s="16"/>
      <c r="AJ1890" s="16"/>
      <c r="AK1890" s="16"/>
      <c r="AL1890" s="16"/>
      <c r="AM1890" s="16"/>
    </row>
    <row r="1891" spans="1:39" ht="12.75">
      <c r="A1891" s="16"/>
      <c r="B1891" s="16"/>
      <c r="C1891" s="17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8"/>
      <c r="AA1891" s="16"/>
      <c r="AB1891" s="16"/>
      <c r="AC1891" s="16"/>
      <c r="AD1891" s="16"/>
      <c r="AE1891" s="16"/>
      <c r="AF1891" s="16"/>
      <c r="AG1891" s="16"/>
      <c r="AH1891" s="16"/>
      <c r="AI1891" s="16"/>
      <c r="AJ1891" s="16"/>
      <c r="AK1891" s="16"/>
      <c r="AL1891" s="16"/>
      <c r="AM1891" s="16"/>
    </row>
    <row r="1892" spans="1:39" ht="12.75">
      <c r="A1892" s="16"/>
      <c r="B1892" s="16"/>
      <c r="C1892" s="17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8"/>
      <c r="AA1892" s="16"/>
      <c r="AB1892" s="16"/>
      <c r="AC1892" s="16"/>
      <c r="AD1892" s="16"/>
      <c r="AE1892" s="16"/>
      <c r="AF1892" s="16"/>
      <c r="AG1892" s="16"/>
      <c r="AH1892" s="16"/>
      <c r="AI1892" s="16"/>
      <c r="AJ1892" s="16"/>
      <c r="AK1892" s="16"/>
      <c r="AL1892" s="16"/>
      <c r="AM1892" s="16"/>
    </row>
    <row r="1893" spans="1:39" ht="12.75">
      <c r="A1893" s="16"/>
      <c r="B1893" s="16"/>
      <c r="C1893" s="17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8"/>
      <c r="AA1893" s="16"/>
      <c r="AB1893" s="16"/>
      <c r="AC1893" s="16"/>
      <c r="AD1893" s="16"/>
      <c r="AE1893" s="16"/>
      <c r="AF1893" s="16"/>
      <c r="AG1893" s="16"/>
      <c r="AH1893" s="16"/>
      <c r="AI1893" s="16"/>
      <c r="AJ1893" s="16"/>
      <c r="AK1893" s="16"/>
      <c r="AL1893" s="16"/>
      <c r="AM1893" s="16"/>
    </row>
    <row r="1894" spans="1:39" ht="12.75">
      <c r="A1894" s="16"/>
      <c r="B1894" s="16"/>
      <c r="C1894" s="17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8"/>
      <c r="AA1894" s="16"/>
      <c r="AB1894" s="16"/>
      <c r="AC1894" s="16"/>
      <c r="AD1894" s="16"/>
      <c r="AE1894" s="16"/>
      <c r="AF1894" s="16"/>
      <c r="AG1894" s="16"/>
      <c r="AH1894" s="16"/>
      <c r="AI1894" s="16"/>
      <c r="AJ1894" s="16"/>
      <c r="AK1894" s="16"/>
      <c r="AL1894" s="16"/>
      <c r="AM1894" s="16"/>
    </row>
    <row r="1895" spans="1:39" ht="12.75">
      <c r="A1895" s="16"/>
      <c r="B1895" s="16"/>
      <c r="C1895" s="17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8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  <c r="AM1895" s="16"/>
    </row>
    <row r="1896" spans="1:39" ht="12.75">
      <c r="A1896" s="16"/>
      <c r="B1896" s="16"/>
      <c r="C1896" s="17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8"/>
      <c r="AA1896" s="16"/>
      <c r="AB1896" s="16"/>
      <c r="AC1896" s="16"/>
      <c r="AD1896" s="16"/>
      <c r="AE1896" s="16"/>
      <c r="AF1896" s="16"/>
      <c r="AG1896" s="16"/>
      <c r="AH1896" s="16"/>
      <c r="AI1896" s="16"/>
      <c r="AJ1896" s="16"/>
      <c r="AK1896" s="16"/>
      <c r="AL1896" s="16"/>
      <c r="AM1896" s="16"/>
    </row>
    <row r="1897" spans="1:39" ht="12.75">
      <c r="A1897" s="16"/>
      <c r="B1897" s="16"/>
      <c r="C1897" s="17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8"/>
      <c r="AA1897" s="16"/>
      <c r="AB1897" s="16"/>
      <c r="AC1897" s="16"/>
      <c r="AD1897" s="16"/>
      <c r="AE1897" s="16"/>
      <c r="AF1897" s="16"/>
      <c r="AG1897" s="16"/>
      <c r="AH1897" s="16"/>
      <c r="AI1897" s="16"/>
      <c r="AJ1897" s="16"/>
      <c r="AK1897" s="16"/>
      <c r="AL1897" s="16"/>
      <c r="AM1897" s="16"/>
    </row>
    <row r="1898" spans="1:39" ht="12.75">
      <c r="A1898" s="16"/>
      <c r="B1898" s="16"/>
      <c r="C1898" s="17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8"/>
      <c r="AA1898" s="16"/>
      <c r="AB1898" s="16"/>
      <c r="AC1898" s="16"/>
      <c r="AD1898" s="16"/>
      <c r="AE1898" s="16"/>
      <c r="AF1898" s="16"/>
      <c r="AG1898" s="16"/>
      <c r="AH1898" s="16"/>
      <c r="AI1898" s="16"/>
      <c r="AJ1898" s="16"/>
      <c r="AK1898" s="16"/>
      <c r="AL1898" s="16"/>
      <c r="AM1898" s="16"/>
    </row>
    <row r="1899" spans="1:39" ht="12.75">
      <c r="A1899" s="16"/>
      <c r="B1899" s="16"/>
      <c r="C1899" s="17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8"/>
      <c r="AA1899" s="16"/>
      <c r="AB1899" s="16"/>
      <c r="AC1899" s="16"/>
      <c r="AD1899" s="16"/>
      <c r="AE1899" s="16"/>
      <c r="AF1899" s="16"/>
      <c r="AG1899" s="16"/>
      <c r="AH1899" s="16"/>
      <c r="AI1899" s="16"/>
      <c r="AJ1899" s="16"/>
      <c r="AK1899" s="16"/>
      <c r="AL1899" s="16"/>
      <c r="AM1899" s="16"/>
    </row>
    <row r="1900" spans="1:39" ht="12.75">
      <c r="A1900" s="16"/>
      <c r="B1900" s="16"/>
      <c r="C1900" s="17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8"/>
      <c r="AA1900" s="16"/>
      <c r="AB1900" s="16"/>
      <c r="AC1900" s="16"/>
      <c r="AD1900" s="16"/>
      <c r="AE1900" s="16"/>
      <c r="AF1900" s="16"/>
      <c r="AG1900" s="16"/>
      <c r="AH1900" s="16"/>
      <c r="AI1900" s="16"/>
      <c r="AJ1900" s="16"/>
      <c r="AK1900" s="16"/>
      <c r="AL1900" s="16"/>
      <c r="AM1900" s="16"/>
    </row>
    <row r="1901" spans="1:39" ht="12.75">
      <c r="A1901" s="16"/>
      <c r="B1901" s="16"/>
      <c r="C1901" s="17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8"/>
      <c r="AA1901" s="16"/>
      <c r="AB1901" s="16"/>
      <c r="AC1901" s="16"/>
      <c r="AD1901" s="16"/>
      <c r="AE1901" s="16"/>
      <c r="AF1901" s="16"/>
      <c r="AG1901" s="16"/>
      <c r="AH1901" s="16"/>
      <c r="AI1901" s="16"/>
      <c r="AJ1901" s="16"/>
      <c r="AK1901" s="16"/>
      <c r="AL1901" s="16"/>
      <c r="AM1901" s="16"/>
    </row>
    <row r="1902" spans="1:39" ht="12.75">
      <c r="A1902" s="16"/>
      <c r="B1902" s="16"/>
      <c r="C1902" s="17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8"/>
      <c r="AA1902" s="16"/>
      <c r="AB1902" s="16"/>
      <c r="AC1902" s="16"/>
      <c r="AD1902" s="16"/>
      <c r="AE1902" s="16"/>
      <c r="AF1902" s="16"/>
      <c r="AG1902" s="16"/>
      <c r="AH1902" s="16"/>
      <c r="AI1902" s="16"/>
      <c r="AJ1902" s="16"/>
      <c r="AK1902" s="16"/>
      <c r="AL1902" s="16"/>
      <c r="AM1902" s="16"/>
    </row>
    <row r="1903" spans="1:39" ht="12.75">
      <c r="A1903" s="16"/>
      <c r="B1903" s="16"/>
      <c r="C1903" s="17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8"/>
      <c r="AA1903" s="16"/>
      <c r="AB1903" s="16"/>
      <c r="AC1903" s="16"/>
      <c r="AD1903" s="16"/>
      <c r="AE1903" s="16"/>
      <c r="AF1903" s="16"/>
      <c r="AG1903" s="16"/>
      <c r="AH1903" s="16"/>
      <c r="AI1903" s="16"/>
      <c r="AJ1903" s="16"/>
      <c r="AK1903" s="16"/>
      <c r="AL1903" s="16"/>
      <c r="AM1903" s="16"/>
    </row>
    <row r="1904" spans="1:39" ht="12.75">
      <c r="A1904" s="16"/>
      <c r="B1904" s="16"/>
      <c r="C1904" s="17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8"/>
      <c r="AA1904" s="16"/>
      <c r="AB1904" s="16"/>
      <c r="AC1904" s="16"/>
      <c r="AD1904" s="16"/>
      <c r="AE1904" s="16"/>
      <c r="AF1904" s="16"/>
      <c r="AG1904" s="16"/>
      <c r="AH1904" s="16"/>
      <c r="AI1904" s="16"/>
      <c r="AJ1904" s="16"/>
      <c r="AK1904" s="16"/>
      <c r="AL1904" s="16"/>
      <c r="AM1904" s="16"/>
    </row>
    <row r="1905" spans="1:39" ht="12.75">
      <c r="A1905" s="16"/>
      <c r="B1905" s="16"/>
      <c r="C1905" s="17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8"/>
      <c r="AA1905" s="16"/>
      <c r="AB1905" s="16"/>
      <c r="AC1905" s="16"/>
      <c r="AD1905" s="16"/>
      <c r="AE1905" s="16"/>
      <c r="AF1905" s="16"/>
      <c r="AG1905" s="16"/>
      <c r="AH1905" s="16"/>
      <c r="AI1905" s="16"/>
      <c r="AJ1905" s="16"/>
      <c r="AK1905" s="16"/>
      <c r="AL1905" s="16"/>
      <c r="AM1905" s="16"/>
    </row>
    <row r="1906" spans="1:39" ht="12.75">
      <c r="A1906" s="16"/>
      <c r="B1906" s="16"/>
      <c r="C1906" s="17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8"/>
      <c r="AA1906" s="16"/>
      <c r="AB1906" s="16"/>
      <c r="AC1906" s="16"/>
      <c r="AD1906" s="16"/>
      <c r="AE1906" s="16"/>
      <c r="AF1906" s="16"/>
      <c r="AG1906" s="16"/>
      <c r="AH1906" s="16"/>
      <c r="AI1906" s="16"/>
      <c r="AJ1906" s="16"/>
      <c r="AK1906" s="16"/>
      <c r="AL1906" s="16"/>
      <c r="AM1906" s="16"/>
    </row>
    <row r="1907" spans="1:39" ht="12.75">
      <c r="A1907" s="16"/>
      <c r="B1907" s="16"/>
      <c r="C1907" s="17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8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  <c r="AM1907" s="16"/>
    </row>
    <row r="1908" spans="1:39" ht="12.75">
      <c r="A1908" s="16"/>
      <c r="B1908" s="16"/>
      <c r="C1908" s="17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8"/>
      <c r="AA1908" s="16"/>
      <c r="AB1908" s="16"/>
      <c r="AC1908" s="16"/>
      <c r="AD1908" s="16"/>
      <c r="AE1908" s="16"/>
      <c r="AF1908" s="16"/>
      <c r="AG1908" s="16"/>
      <c r="AH1908" s="16"/>
      <c r="AI1908" s="16"/>
      <c r="AJ1908" s="16"/>
      <c r="AK1908" s="16"/>
      <c r="AL1908" s="16"/>
      <c r="AM1908" s="16"/>
    </row>
    <row r="1909" spans="1:39" ht="12.75">
      <c r="A1909" s="16"/>
      <c r="B1909" s="16"/>
      <c r="C1909" s="17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8"/>
      <c r="AA1909" s="16"/>
      <c r="AB1909" s="16"/>
      <c r="AC1909" s="16"/>
      <c r="AD1909" s="16"/>
      <c r="AE1909" s="16"/>
      <c r="AF1909" s="16"/>
      <c r="AG1909" s="16"/>
      <c r="AH1909" s="16"/>
      <c r="AI1909" s="16"/>
      <c r="AJ1909" s="16"/>
      <c r="AK1909" s="16"/>
      <c r="AL1909" s="16"/>
      <c r="AM1909" s="16"/>
    </row>
    <row r="1910" spans="1:39" ht="12.75">
      <c r="A1910" s="16"/>
      <c r="B1910" s="16"/>
      <c r="C1910" s="17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8"/>
      <c r="AA1910" s="16"/>
      <c r="AB1910" s="16"/>
      <c r="AC1910" s="16"/>
      <c r="AD1910" s="16"/>
      <c r="AE1910" s="16"/>
      <c r="AF1910" s="16"/>
      <c r="AG1910" s="16"/>
      <c r="AH1910" s="16"/>
      <c r="AI1910" s="16"/>
      <c r="AJ1910" s="16"/>
      <c r="AK1910" s="16"/>
      <c r="AL1910" s="16"/>
      <c r="AM1910" s="16"/>
    </row>
    <row r="1911" spans="1:39" ht="12.75">
      <c r="A1911" s="16"/>
      <c r="B1911" s="16"/>
      <c r="C1911" s="17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8"/>
      <c r="AA1911" s="16"/>
      <c r="AB1911" s="16"/>
      <c r="AC1911" s="16"/>
      <c r="AD1911" s="16"/>
      <c r="AE1911" s="16"/>
      <c r="AF1911" s="16"/>
      <c r="AG1911" s="16"/>
      <c r="AH1911" s="16"/>
      <c r="AI1911" s="16"/>
      <c r="AJ1911" s="16"/>
      <c r="AK1911" s="16"/>
      <c r="AL1911" s="16"/>
      <c r="AM1911" s="16"/>
    </row>
    <row r="1912" spans="1:39" ht="12.75">
      <c r="A1912" s="16"/>
      <c r="B1912" s="16"/>
      <c r="C1912" s="17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8"/>
      <c r="AA1912" s="16"/>
      <c r="AB1912" s="16"/>
      <c r="AC1912" s="16"/>
      <c r="AD1912" s="16"/>
      <c r="AE1912" s="16"/>
      <c r="AF1912" s="16"/>
      <c r="AG1912" s="16"/>
      <c r="AH1912" s="16"/>
      <c r="AI1912" s="16"/>
      <c r="AJ1912" s="16"/>
      <c r="AK1912" s="16"/>
      <c r="AL1912" s="16"/>
      <c r="AM1912" s="16"/>
    </row>
    <row r="1913" spans="1:39" ht="12.75">
      <c r="A1913" s="16"/>
      <c r="B1913" s="16"/>
      <c r="C1913" s="17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8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  <c r="AM1913" s="16"/>
    </row>
    <row r="1914" spans="1:39" ht="12.75">
      <c r="A1914" s="16"/>
      <c r="B1914" s="16"/>
      <c r="C1914" s="17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8"/>
      <c r="AA1914" s="16"/>
      <c r="AB1914" s="16"/>
      <c r="AC1914" s="16"/>
      <c r="AD1914" s="16"/>
      <c r="AE1914" s="16"/>
      <c r="AF1914" s="16"/>
      <c r="AG1914" s="16"/>
      <c r="AH1914" s="16"/>
      <c r="AI1914" s="16"/>
      <c r="AJ1914" s="16"/>
      <c r="AK1914" s="16"/>
      <c r="AL1914" s="16"/>
      <c r="AM1914" s="16"/>
    </row>
    <row r="1915" spans="1:39" ht="12.75">
      <c r="A1915" s="16"/>
      <c r="B1915" s="16"/>
      <c r="C1915" s="17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8"/>
      <c r="AA1915" s="16"/>
      <c r="AB1915" s="16"/>
      <c r="AC1915" s="16"/>
      <c r="AD1915" s="16"/>
      <c r="AE1915" s="16"/>
      <c r="AF1915" s="16"/>
      <c r="AG1915" s="16"/>
      <c r="AH1915" s="16"/>
      <c r="AI1915" s="16"/>
      <c r="AJ1915" s="16"/>
      <c r="AK1915" s="16"/>
      <c r="AL1915" s="16"/>
      <c r="AM1915" s="16"/>
    </row>
    <row r="1916" spans="1:39" ht="12.75">
      <c r="A1916" s="16"/>
      <c r="B1916" s="16"/>
      <c r="C1916" s="17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8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  <c r="AM1916" s="16"/>
    </row>
    <row r="1917" spans="1:39" ht="12.75">
      <c r="A1917" s="16"/>
      <c r="B1917" s="16"/>
      <c r="C1917" s="17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8"/>
      <c r="AA1917" s="16"/>
      <c r="AB1917" s="16"/>
      <c r="AC1917" s="16"/>
      <c r="AD1917" s="16"/>
      <c r="AE1917" s="16"/>
      <c r="AF1917" s="16"/>
      <c r="AG1917" s="16"/>
      <c r="AH1917" s="16"/>
      <c r="AI1917" s="16"/>
      <c r="AJ1917" s="16"/>
      <c r="AK1917" s="16"/>
      <c r="AL1917" s="16"/>
      <c r="AM1917" s="16"/>
    </row>
    <row r="1918" spans="1:39" ht="12.75">
      <c r="A1918" s="16"/>
      <c r="B1918" s="16"/>
      <c r="C1918" s="17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8"/>
      <c r="AA1918" s="16"/>
      <c r="AB1918" s="16"/>
      <c r="AC1918" s="16"/>
      <c r="AD1918" s="16"/>
      <c r="AE1918" s="16"/>
      <c r="AF1918" s="16"/>
      <c r="AG1918" s="16"/>
      <c r="AH1918" s="16"/>
      <c r="AI1918" s="16"/>
      <c r="AJ1918" s="16"/>
      <c r="AK1918" s="16"/>
      <c r="AL1918" s="16"/>
      <c r="AM1918" s="16"/>
    </row>
    <row r="1919" spans="1:39" ht="12.75">
      <c r="A1919" s="16"/>
      <c r="B1919" s="16"/>
      <c r="C1919" s="17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8"/>
      <c r="AA1919" s="16"/>
      <c r="AB1919" s="16"/>
      <c r="AC1919" s="16"/>
      <c r="AD1919" s="16"/>
      <c r="AE1919" s="16"/>
      <c r="AF1919" s="16"/>
      <c r="AG1919" s="16"/>
      <c r="AH1919" s="16"/>
      <c r="AI1919" s="16"/>
      <c r="AJ1919" s="16"/>
      <c r="AK1919" s="16"/>
      <c r="AL1919" s="16"/>
      <c r="AM1919" s="16"/>
    </row>
    <row r="1920" spans="1:39" ht="12.75">
      <c r="A1920" s="16"/>
      <c r="B1920" s="16"/>
      <c r="C1920" s="17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8"/>
      <c r="AA1920" s="16"/>
      <c r="AB1920" s="16"/>
      <c r="AC1920" s="16"/>
      <c r="AD1920" s="16"/>
      <c r="AE1920" s="16"/>
      <c r="AF1920" s="16"/>
      <c r="AG1920" s="16"/>
      <c r="AH1920" s="16"/>
      <c r="AI1920" s="16"/>
      <c r="AJ1920" s="16"/>
      <c r="AK1920" s="16"/>
      <c r="AL1920" s="16"/>
      <c r="AM1920" s="16"/>
    </row>
    <row r="1921" spans="1:39" ht="12.75">
      <c r="A1921" s="16"/>
      <c r="B1921" s="16"/>
      <c r="C1921" s="17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8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  <c r="AM1921" s="16"/>
    </row>
    <row r="1922" spans="1:39" ht="12.75">
      <c r="A1922" s="16"/>
      <c r="B1922" s="16"/>
      <c r="C1922" s="17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8"/>
      <c r="AA1922" s="16"/>
      <c r="AB1922" s="16"/>
      <c r="AC1922" s="16"/>
      <c r="AD1922" s="16"/>
      <c r="AE1922" s="16"/>
      <c r="AF1922" s="16"/>
      <c r="AG1922" s="16"/>
      <c r="AH1922" s="16"/>
      <c r="AI1922" s="16"/>
      <c r="AJ1922" s="16"/>
      <c r="AK1922" s="16"/>
      <c r="AL1922" s="16"/>
      <c r="AM1922" s="16"/>
    </row>
    <row r="1923" spans="1:39" ht="12.75">
      <c r="A1923" s="16"/>
      <c r="B1923" s="16"/>
      <c r="C1923" s="17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8"/>
      <c r="AA1923" s="16"/>
      <c r="AB1923" s="16"/>
      <c r="AC1923" s="16"/>
      <c r="AD1923" s="16"/>
      <c r="AE1923" s="16"/>
      <c r="AF1923" s="16"/>
      <c r="AG1923" s="16"/>
      <c r="AH1923" s="16"/>
      <c r="AI1923" s="16"/>
      <c r="AJ1923" s="16"/>
      <c r="AK1923" s="16"/>
      <c r="AL1923" s="16"/>
      <c r="AM1923" s="16"/>
    </row>
    <row r="1924" spans="1:39" ht="12.75">
      <c r="A1924" s="16"/>
      <c r="B1924" s="16"/>
      <c r="C1924" s="17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8"/>
      <c r="AA1924" s="16"/>
      <c r="AB1924" s="16"/>
      <c r="AC1924" s="16"/>
      <c r="AD1924" s="16"/>
      <c r="AE1924" s="16"/>
      <c r="AF1924" s="16"/>
      <c r="AG1924" s="16"/>
      <c r="AH1924" s="16"/>
      <c r="AI1924" s="16"/>
      <c r="AJ1924" s="16"/>
      <c r="AK1924" s="16"/>
      <c r="AL1924" s="16"/>
      <c r="AM1924" s="16"/>
    </row>
    <row r="1925" spans="1:39" ht="12.75">
      <c r="A1925" s="16"/>
      <c r="B1925" s="16"/>
      <c r="C1925" s="17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8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/>
      <c r="AL1925" s="16"/>
      <c r="AM1925" s="16"/>
    </row>
    <row r="1926" spans="1:39" ht="12.75">
      <c r="A1926" s="16"/>
      <c r="B1926" s="16"/>
      <c r="C1926" s="17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8"/>
      <c r="AA1926" s="16"/>
      <c r="AB1926" s="16"/>
      <c r="AC1926" s="16"/>
      <c r="AD1926" s="16"/>
      <c r="AE1926" s="16"/>
      <c r="AF1926" s="16"/>
      <c r="AG1926" s="16"/>
      <c r="AH1926" s="16"/>
      <c r="AI1926" s="16"/>
      <c r="AJ1926" s="16"/>
      <c r="AK1926" s="16"/>
      <c r="AL1926" s="16"/>
      <c r="AM1926" s="16"/>
    </row>
    <row r="1927" spans="1:39" ht="12.75">
      <c r="A1927" s="16"/>
      <c r="B1927" s="16"/>
      <c r="C1927" s="17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8"/>
      <c r="AA1927" s="16"/>
      <c r="AB1927" s="16"/>
      <c r="AC1927" s="16"/>
      <c r="AD1927" s="16"/>
      <c r="AE1927" s="16"/>
      <c r="AF1927" s="16"/>
      <c r="AG1927" s="16"/>
      <c r="AH1927" s="16"/>
      <c r="AI1927" s="16"/>
      <c r="AJ1927" s="16"/>
      <c r="AK1927" s="16"/>
      <c r="AL1927" s="16"/>
      <c r="AM1927" s="16"/>
    </row>
    <row r="1928" spans="1:39" ht="12.75">
      <c r="A1928" s="16"/>
      <c r="B1928" s="16"/>
      <c r="C1928" s="17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8"/>
      <c r="AA1928" s="16"/>
      <c r="AB1928" s="16"/>
      <c r="AC1928" s="16"/>
      <c r="AD1928" s="16"/>
      <c r="AE1928" s="16"/>
      <c r="AF1928" s="16"/>
      <c r="AG1928" s="16"/>
      <c r="AH1928" s="16"/>
      <c r="AI1928" s="16"/>
      <c r="AJ1928" s="16"/>
      <c r="AK1928" s="16"/>
      <c r="AL1928" s="16"/>
      <c r="AM1928" s="16"/>
    </row>
    <row r="1929" spans="1:39" ht="12.75">
      <c r="A1929" s="16"/>
      <c r="B1929" s="16"/>
      <c r="C1929" s="17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8"/>
      <c r="AA1929" s="16"/>
      <c r="AB1929" s="16"/>
      <c r="AC1929" s="16"/>
      <c r="AD1929" s="16"/>
      <c r="AE1929" s="16"/>
      <c r="AF1929" s="16"/>
      <c r="AG1929" s="16"/>
      <c r="AH1929" s="16"/>
      <c r="AI1929" s="16"/>
      <c r="AJ1929" s="16"/>
      <c r="AK1929" s="16"/>
      <c r="AL1929" s="16"/>
      <c r="AM1929" s="16"/>
    </row>
    <row r="1930" spans="1:39" ht="12.75">
      <c r="A1930" s="16"/>
      <c r="B1930" s="16"/>
      <c r="C1930" s="17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8"/>
      <c r="AA1930" s="16"/>
      <c r="AB1930" s="16"/>
      <c r="AC1930" s="16"/>
      <c r="AD1930" s="16"/>
      <c r="AE1930" s="16"/>
      <c r="AF1930" s="16"/>
      <c r="AG1930" s="16"/>
      <c r="AH1930" s="16"/>
      <c r="AI1930" s="16"/>
      <c r="AJ1930" s="16"/>
      <c r="AK1930" s="16"/>
      <c r="AL1930" s="16"/>
      <c r="AM1930" s="16"/>
    </row>
    <row r="1931" spans="1:39" ht="12.75">
      <c r="A1931" s="16"/>
      <c r="B1931" s="16"/>
      <c r="C1931" s="17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8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/>
      <c r="AM1931" s="16"/>
    </row>
    <row r="1932" spans="1:39" ht="12.75">
      <c r="A1932" s="16"/>
      <c r="B1932" s="16"/>
      <c r="C1932" s="17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8"/>
      <c r="AA1932" s="16"/>
      <c r="AB1932" s="16"/>
      <c r="AC1932" s="16"/>
      <c r="AD1932" s="16"/>
      <c r="AE1932" s="16"/>
      <c r="AF1932" s="16"/>
      <c r="AG1932" s="16"/>
      <c r="AH1932" s="16"/>
      <c r="AI1932" s="16"/>
      <c r="AJ1932" s="16"/>
      <c r="AK1932" s="16"/>
      <c r="AL1932" s="16"/>
      <c r="AM1932" s="16"/>
    </row>
    <row r="1933" spans="1:39" ht="12.75">
      <c r="A1933" s="16"/>
      <c r="B1933" s="16"/>
      <c r="C1933" s="17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8"/>
      <c r="AA1933" s="16"/>
      <c r="AB1933" s="16"/>
      <c r="AC1933" s="16"/>
      <c r="AD1933" s="16"/>
      <c r="AE1933" s="16"/>
      <c r="AF1933" s="16"/>
      <c r="AG1933" s="16"/>
      <c r="AH1933" s="16"/>
      <c r="AI1933" s="16"/>
      <c r="AJ1933" s="16"/>
      <c r="AK1933" s="16"/>
      <c r="AL1933" s="16"/>
      <c r="AM1933" s="16"/>
    </row>
    <row r="1934" spans="1:39" ht="12.75">
      <c r="A1934" s="16"/>
      <c r="B1934" s="16"/>
      <c r="C1934" s="17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8"/>
      <c r="AA1934" s="16"/>
      <c r="AB1934" s="16"/>
      <c r="AC1934" s="16"/>
      <c r="AD1934" s="16"/>
      <c r="AE1934" s="16"/>
      <c r="AF1934" s="16"/>
      <c r="AG1934" s="16"/>
      <c r="AH1934" s="16"/>
      <c r="AI1934" s="16"/>
      <c r="AJ1934" s="16"/>
      <c r="AK1934" s="16"/>
      <c r="AL1934" s="16"/>
      <c r="AM1934" s="16"/>
    </row>
    <row r="1935" spans="1:39" ht="12.75">
      <c r="A1935" s="16"/>
      <c r="B1935" s="16"/>
      <c r="C1935" s="17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8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  <c r="AM1935" s="16"/>
    </row>
    <row r="1936" spans="1:39" ht="12.75">
      <c r="A1936" s="16"/>
      <c r="B1936" s="16"/>
      <c r="C1936" s="17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8"/>
      <c r="AA1936" s="16"/>
      <c r="AB1936" s="16"/>
      <c r="AC1936" s="16"/>
      <c r="AD1936" s="16"/>
      <c r="AE1936" s="16"/>
      <c r="AF1936" s="16"/>
      <c r="AG1936" s="16"/>
      <c r="AH1936" s="16"/>
      <c r="AI1936" s="16"/>
      <c r="AJ1936" s="16"/>
      <c r="AK1936" s="16"/>
      <c r="AL1936" s="16"/>
      <c r="AM1936" s="16"/>
    </row>
    <row r="1937" spans="1:39" ht="12.75">
      <c r="A1937" s="16"/>
      <c r="B1937" s="16"/>
      <c r="C1937" s="17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8"/>
      <c r="AA1937" s="16"/>
      <c r="AB1937" s="16"/>
      <c r="AC1937" s="16"/>
      <c r="AD1937" s="16"/>
      <c r="AE1937" s="16"/>
      <c r="AF1937" s="16"/>
      <c r="AG1937" s="16"/>
      <c r="AH1937" s="16"/>
      <c r="AI1937" s="16"/>
      <c r="AJ1937" s="16"/>
      <c r="AK1937" s="16"/>
      <c r="AL1937" s="16"/>
      <c r="AM1937" s="16"/>
    </row>
    <row r="1938" spans="1:39" ht="12.75">
      <c r="A1938" s="16"/>
      <c r="B1938" s="16"/>
      <c r="C1938" s="17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8"/>
      <c r="AA1938" s="16"/>
      <c r="AB1938" s="16"/>
      <c r="AC1938" s="16"/>
      <c r="AD1938" s="16"/>
      <c r="AE1938" s="16"/>
      <c r="AF1938" s="16"/>
      <c r="AG1938" s="16"/>
      <c r="AH1938" s="16"/>
      <c r="AI1938" s="16"/>
      <c r="AJ1938" s="16"/>
      <c r="AK1938" s="16"/>
      <c r="AL1938" s="16"/>
      <c r="AM1938" s="16"/>
    </row>
    <row r="1939" spans="1:39" ht="12.75">
      <c r="A1939" s="16"/>
      <c r="B1939" s="16"/>
      <c r="C1939" s="17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8"/>
      <c r="AA1939" s="16"/>
      <c r="AB1939" s="16"/>
      <c r="AC1939" s="16"/>
      <c r="AD1939" s="16"/>
      <c r="AE1939" s="16"/>
      <c r="AF1939" s="16"/>
      <c r="AG1939" s="16"/>
      <c r="AH1939" s="16"/>
      <c r="AI1939" s="16"/>
      <c r="AJ1939" s="16"/>
      <c r="AK1939" s="16"/>
      <c r="AL1939" s="16"/>
      <c r="AM1939" s="16"/>
    </row>
    <row r="1940" spans="1:39" ht="12.75">
      <c r="A1940" s="16"/>
      <c r="B1940" s="16"/>
      <c r="C1940" s="17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8"/>
      <c r="AA1940" s="16"/>
      <c r="AB1940" s="16"/>
      <c r="AC1940" s="16"/>
      <c r="AD1940" s="16"/>
      <c r="AE1940" s="16"/>
      <c r="AF1940" s="16"/>
      <c r="AG1940" s="16"/>
      <c r="AH1940" s="16"/>
      <c r="AI1940" s="16"/>
      <c r="AJ1940" s="16"/>
      <c r="AK1940" s="16"/>
      <c r="AL1940" s="16"/>
      <c r="AM1940" s="16"/>
    </row>
    <row r="1941" spans="1:39" ht="12.75">
      <c r="A1941" s="16"/>
      <c r="B1941" s="16"/>
      <c r="C1941" s="17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8"/>
      <c r="AA1941" s="16"/>
      <c r="AB1941" s="16"/>
      <c r="AC1941" s="16"/>
      <c r="AD1941" s="16"/>
      <c r="AE1941" s="16"/>
      <c r="AF1941" s="16"/>
      <c r="AG1941" s="16"/>
      <c r="AH1941" s="16"/>
      <c r="AI1941" s="16"/>
      <c r="AJ1941" s="16"/>
      <c r="AK1941" s="16"/>
      <c r="AL1941" s="16"/>
      <c r="AM1941" s="16"/>
    </row>
    <row r="1942" spans="1:39" ht="12.75">
      <c r="A1942" s="16"/>
      <c r="B1942" s="16"/>
      <c r="C1942" s="17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8"/>
      <c r="AA1942" s="16"/>
      <c r="AB1942" s="16"/>
      <c r="AC1942" s="16"/>
      <c r="AD1942" s="16"/>
      <c r="AE1942" s="16"/>
      <c r="AF1942" s="16"/>
      <c r="AG1942" s="16"/>
      <c r="AH1942" s="16"/>
      <c r="AI1942" s="16"/>
      <c r="AJ1942" s="16"/>
      <c r="AK1942" s="16"/>
      <c r="AL1942" s="16"/>
      <c r="AM1942" s="16"/>
    </row>
    <row r="1943" spans="1:39" ht="12.75">
      <c r="A1943" s="16"/>
      <c r="B1943" s="16"/>
      <c r="C1943" s="17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8"/>
      <c r="AA1943" s="16"/>
      <c r="AB1943" s="16"/>
      <c r="AC1943" s="16"/>
      <c r="AD1943" s="16"/>
      <c r="AE1943" s="16"/>
      <c r="AF1943" s="16"/>
      <c r="AG1943" s="16"/>
      <c r="AH1943" s="16"/>
      <c r="AI1943" s="16"/>
      <c r="AJ1943" s="16"/>
      <c r="AK1943" s="16"/>
      <c r="AL1943" s="16"/>
      <c r="AM1943" s="16"/>
    </row>
    <row r="1944" spans="1:39" ht="12.75">
      <c r="A1944" s="16"/>
      <c r="B1944" s="16"/>
      <c r="C1944" s="17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8"/>
      <c r="AA1944" s="16"/>
      <c r="AB1944" s="16"/>
      <c r="AC1944" s="16"/>
      <c r="AD1944" s="16"/>
      <c r="AE1944" s="16"/>
      <c r="AF1944" s="16"/>
      <c r="AG1944" s="16"/>
      <c r="AH1944" s="16"/>
      <c r="AI1944" s="16"/>
      <c r="AJ1944" s="16"/>
      <c r="AK1944" s="16"/>
      <c r="AL1944" s="16"/>
      <c r="AM1944" s="16"/>
    </row>
    <row r="1945" spans="1:39" ht="12.75">
      <c r="A1945" s="16"/>
      <c r="B1945" s="16"/>
      <c r="C1945" s="17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8"/>
      <c r="AA1945" s="16"/>
      <c r="AB1945" s="16"/>
      <c r="AC1945" s="16"/>
      <c r="AD1945" s="16"/>
      <c r="AE1945" s="16"/>
      <c r="AF1945" s="16"/>
      <c r="AG1945" s="16"/>
      <c r="AH1945" s="16"/>
      <c r="AI1945" s="16"/>
      <c r="AJ1945" s="16"/>
      <c r="AK1945" s="16"/>
      <c r="AL1945" s="16"/>
      <c r="AM1945" s="16"/>
    </row>
    <row r="1946" spans="1:39" ht="12.75">
      <c r="A1946" s="16"/>
      <c r="B1946" s="16"/>
      <c r="C1946" s="17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8"/>
      <c r="AA1946" s="16"/>
      <c r="AB1946" s="16"/>
      <c r="AC1946" s="16"/>
      <c r="AD1946" s="16"/>
      <c r="AE1946" s="16"/>
      <c r="AF1946" s="16"/>
      <c r="AG1946" s="16"/>
      <c r="AH1946" s="16"/>
      <c r="AI1946" s="16"/>
      <c r="AJ1946" s="16"/>
      <c r="AK1946" s="16"/>
      <c r="AL1946" s="16"/>
      <c r="AM1946" s="16"/>
    </row>
    <row r="1947" spans="1:39" ht="12.75">
      <c r="A1947" s="16"/>
      <c r="B1947" s="16"/>
      <c r="C1947" s="17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8"/>
      <c r="AA1947" s="16"/>
      <c r="AB1947" s="16"/>
      <c r="AC1947" s="16"/>
      <c r="AD1947" s="16"/>
      <c r="AE1947" s="16"/>
      <c r="AF1947" s="16"/>
      <c r="AG1947" s="16"/>
      <c r="AH1947" s="16"/>
      <c r="AI1947" s="16"/>
      <c r="AJ1947" s="16"/>
      <c r="AK1947" s="16"/>
      <c r="AL1947" s="16"/>
      <c r="AM1947" s="16"/>
    </row>
    <row r="1948" spans="1:39" ht="12.75">
      <c r="A1948" s="16"/>
      <c r="B1948" s="16"/>
      <c r="C1948" s="17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8"/>
      <c r="AA1948" s="16"/>
      <c r="AB1948" s="16"/>
      <c r="AC1948" s="16"/>
      <c r="AD1948" s="16"/>
      <c r="AE1948" s="16"/>
      <c r="AF1948" s="16"/>
      <c r="AG1948" s="16"/>
      <c r="AH1948" s="16"/>
      <c r="AI1948" s="16"/>
      <c r="AJ1948" s="16"/>
      <c r="AK1948" s="16"/>
      <c r="AL1948" s="16"/>
      <c r="AM1948" s="16"/>
    </row>
    <row r="1949" spans="1:39" ht="12.75">
      <c r="A1949" s="16"/>
      <c r="B1949" s="16"/>
      <c r="C1949" s="17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8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  <c r="AM1949" s="16"/>
    </row>
    <row r="1950" spans="1:39" ht="12.75">
      <c r="A1950" s="16"/>
      <c r="B1950" s="16"/>
      <c r="C1950" s="17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8"/>
      <c r="AA1950" s="16"/>
      <c r="AB1950" s="16"/>
      <c r="AC1950" s="16"/>
      <c r="AD1950" s="16"/>
      <c r="AE1950" s="16"/>
      <c r="AF1950" s="16"/>
      <c r="AG1950" s="16"/>
      <c r="AH1950" s="16"/>
      <c r="AI1950" s="16"/>
      <c r="AJ1950" s="16"/>
      <c r="AK1950" s="16"/>
      <c r="AL1950" s="16"/>
      <c r="AM1950" s="16"/>
    </row>
    <row r="1951" spans="1:39" ht="12.75">
      <c r="A1951" s="16"/>
      <c r="B1951" s="16"/>
      <c r="C1951" s="17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8"/>
      <c r="AA1951" s="16"/>
      <c r="AB1951" s="16"/>
      <c r="AC1951" s="16"/>
      <c r="AD1951" s="16"/>
      <c r="AE1951" s="16"/>
      <c r="AF1951" s="16"/>
      <c r="AG1951" s="16"/>
      <c r="AH1951" s="16"/>
      <c r="AI1951" s="16"/>
      <c r="AJ1951" s="16"/>
      <c r="AK1951" s="16"/>
      <c r="AL1951" s="16"/>
      <c r="AM1951" s="16"/>
    </row>
    <row r="1952" spans="1:39" ht="12.75">
      <c r="A1952" s="16"/>
      <c r="B1952" s="16"/>
      <c r="C1952" s="17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8"/>
      <c r="AA1952" s="16"/>
      <c r="AB1952" s="16"/>
      <c r="AC1952" s="16"/>
      <c r="AD1952" s="16"/>
      <c r="AE1952" s="16"/>
      <c r="AF1952" s="16"/>
      <c r="AG1952" s="16"/>
      <c r="AH1952" s="16"/>
      <c r="AI1952" s="16"/>
      <c r="AJ1952" s="16"/>
      <c r="AK1952" s="16"/>
      <c r="AL1952" s="16"/>
      <c r="AM1952" s="16"/>
    </row>
    <row r="1953" spans="1:39" ht="12.75">
      <c r="A1953" s="16"/>
      <c r="B1953" s="16"/>
      <c r="C1953" s="17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8"/>
      <c r="AA1953" s="16"/>
      <c r="AB1953" s="16"/>
      <c r="AC1953" s="16"/>
      <c r="AD1953" s="16"/>
      <c r="AE1953" s="16"/>
      <c r="AF1953" s="16"/>
      <c r="AG1953" s="16"/>
      <c r="AH1953" s="16"/>
      <c r="AI1953" s="16"/>
      <c r="AJ1953" s="16"/>
      <c r="AK1953" s="16"/>
      <c r="AL1953" s="16"/>
      <c r="AM1953" s="16"/>
    </row>
    <row r="1954" spans="1:39" ht="12.75">
      <c r="A1954" s="16"/>
      <c r="B1954" s="16"/>
      <c r="C1954" s="17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8"/>
      <c r="AA1954" s="16"/>
      <c r="AB1954" s="16"/>
      <c r="AC1954" s="16"/>
      <c r="AD1954" s="16"/>
      <c r="AE1954" s="16"/>
      <c r="AF1954" s="16"/>
      <c r="AG1954" s="16"/>
      <c r="AH1954" s="16"/>
      <c r="AI1954" s="16"/>
      <c r="AJ1954" s="16"/>
      <c r="AK1954" s="16"/>
      <c r="AL1954" s="16"/>
      <c r="AM1954" s="16"/>
    </row>
    <row r="1955" spans="1:39" ht="12.75">
      <c r="A1955" s="16"/>
      <c r="B1955" s="16"/>
      <c r="C1955" s="17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8"/>
      <c r="AA1955" s="16"/>
      <c r="AB1955" s="16"/>
      <c r="AC1955" s="16"/>
      <c r="AD1955" s="16"/>
      <c r="AE1955" s="16"/>
      <c r="AF1955" s="16"/>
      <c r="AG1955" s="16"/>
      <c r="AH1955" s="16"/>
      <c r="AI1955" s="16"/>
      <c r="AJ1955" s="16"/>
      <c r="AK1955" s="16"/>
      <c r="AL1955" s="16"/>
      <c r="AM1955" s="16"/>
    </row>
    <row r="1956" spans="1:39" ht="12.75">
      <c r="A1956" s="16"/>
      <c r="B1956" s="16"/>
      <c r="C1956" s="17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8"/>
      <c r="AA1956" s="16"/>
      <c r="AB1956" s="16"/>
      <c r="AC1956" s="16"/>
      <c r="AD1956" s="16"/>
      <c r="AE1956" s="16"/>
      <c r="AF1956" s="16"/>
      <c r="AG1956" s="16"/>
      <c r="AH1956" s="16"/>
      <c r="AI1956" s="16"/>
      <c r="AJ1956" s="16"/>
      <c r="AK1956" s="16"/>
      <c r="AL1956" s="16"/>
      <c r="AM1956" s="16"/>
    </row>
    <row r="1957" spans="1:39" ht="12.75">
      <c r="A1957" s="16"/>
      <c r="B1957" s="16"/>
      <c r="C1957" s="17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8"/>
      <c r="AA1957" s="16"/>
      <c r="AB1957" s="16"/>
      <c r="AC1957" s="16"/>
      <c r="AD1957" s="16"/>
      <c r="AE1957" s="16"/>
      <c r="AF1957" s="16"/>
      <c r="AG1957" s="16"/>
      <c r="AH1957" s="16"/>
      <c r="AI1957" s="16"/>
      <c r="AJ1957" s="16"/>
      <c r="AK1957" s="16"/>
      <c r="AL1957" s="16"/>
      <c r="AM1957" s="16"/>
    </row>
    <row r="1958" spans="1:39" ht="12.75">
      <c r="A1958" s="16"/>
      <c r="B1958" s="16"/>
      <c r="C1958" s="17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8"/>
      <c r="AA1958" s="16"/>
      <c r="AB1958" s="16"/>
      <c r="AC1958" s="16"/>
      <c r="AD1958" s="16"/>
      <c r="AE1958" s="16"/>
      <c r="AF1958" s="16"/>
      <c r="AG1958" s="16"/>
      <c r="AH1958" s="16"/>
      <c r="AI1958" s="16"/>
      <c r="AJ1958" s="16"/>
      <c r="AK1958" s="16"/>
      <c r="AL1958" s="16"/>
      <c r="AM1958" s="16"/>
    </row>
    <row r="1959" spans="1:39" ht="12.75">
      <c r="A1959" s="16"/>
      <c r="B1959" s="16"/>
      <c r="C1959" s="17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8"/>
      <c r="AA1959" s="16"/>
      <c r="AB1959" s="16"/>
      <c r="AC1959" s="16"/>
      <c r="AD1959" s="16"/>
      <c r="AE1959" s="16"/>
      <c r="AF1959" s="16"/>
      <c r="AG1959" s="16"/>
      <c r="AH1959" s="16"/>
      <c r="AI1959" s="16"/>
      <c r="AJ1959" s="16"/>
      <c r="AK1959" s="16"/>
      <c r="AL1959" s="16"/>
      <c r="AM1959" s="16"/>
    </row>
    <row r="1960" spans="1:39" ht="12.75">
      <c r="A1960" s="16"/>
      <c r="B1960" s="16"/>
      <c r="C1960" s="17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8"/>
      <c r="AA1960" s="16"/>
      <c r="AB1960" s="16"/>
      <c r="AC1960" s="16"/>
      <c r="AD1960" s="16"/>
      <c r="AE1960" s="16"/>
      <c r="AF1960" s="16"/>
      <c r="AG1960" s="16"/>
      <c r="AH1960" s="16"/>
      <c r="AI1960" s="16"/>
      <c r="AJ1960" s="16"/>
      <c r="AK1960" s="16"/>
      <c r="AL1960" s="16"/>
      <c r="AM1960" s="16"/>
    </row>
    <row r="1961" spans="1:39" ht="12.75">
      <c r="A1961" s="16"/>
      <c r="B1961" s="16"/>
      <c r="C1961" s="17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8"/>
      <c r="AA1961" s="16"/>
      <c r="AB1961" s="16"/>
      <c r="AC1961" s="16"/>
      <c r="AD1961" s="16"/>
      <c r="AE1961" s="16"/>
      <c r="AF1961" s="16"/>
      <c r="AG1961" s="16"/>
      <c r="AH1961" s="16"/>
      <c r="AI1961" s="16"/>
      <c r="AJ1961" s="16"/>
      <c r="AK1961" s="16"/>
      <c r="AL1961" s="16"/>
      <c r="AM1961" s="16"/>
    </row>
    <row r="1962" spans="1:39" ht="12.75">
      <c r="A1962" s="16"/>
      <c r="B1962" s="16"/>
      <c r="C1962" s="17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8"/>
      <c r="AA1962" s="16"/>
      <c r="AB1962" s="16"/>
      <c r="AC1962" s="16"/>
      <c r="AD1962" s="16"/>
      <c r="AE1962" s="16"/>
      <c r="AF1962" s="16"/>
      <c r="AG1962" s="16"/>
      <c r="AH1962" s="16"/>
      <c r="AI1962" s="16"/>
      <c r="AJ1962" s="16"/>
      <c r="AK1962" s="16"/>
      <c r="AL1962" s="16"/>
      <c r="AM1962" s="16"/>
    </row>
    <row r="1963" spans="1:39" ht="12.75">
      <c r="A1963" s="16"/>
      <c r="B1963" s="16"/>
      <c r="C1963" s="17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8"/>
      <c r="AA1963" s="16"/>
      <c r="AB1963" s="16"/>
      <c r="AC1963" s="16"/>
      <c r="AD1963" s="16"/>
      <c r="AE1963" s="16"/>
      <c r="AF1963" s="16"/>
      <c r="AG1963" s="16"/>
      <c r="AH1963" s="16"/>
      <c r="AI1963" s="16"/>
      <c r="AJ1963" s="16"/>
      <c r="AK1963" s="16"/>
      <c r="AL1963" s="16"/>
      <c r="AM1963" s="16"/>
    </row>
    <row r="1964" spans="1:39" ht="12.75">
      <c r="A1964" s="16"/>
      <c r="B1964" s="16"/>
      <c r="C1964" s="17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8"/>
      <c r="AA1964" s="16"/>
      <c r="AB1964" s="16"/>
      <c r="AC1964" s="16"/>
      <c r="AD1964" s="16"/>
      <c r="AE1964" s="16"/>
      <c r="AF1964" s="16"/>
      <c r="AG1964" s="16"/>
      <c r="AH1964" s="16"/>
      <c r="AI1964" s="16"/>
      <c r="AJ1964" s="16"/>
      <c r="AK1964" s="16"/>
      <c r="AL1964" s="16"/>
      <c r="AM1964" s="16"/>
    </row>
    <row r="1965" spans="1:39" ht="12.75">
      <c r="A1965" s="16"/>
      <c r="B1965" s="16"/>
      <c r="C1965" s="17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8"/>
      <c r="AA1965" s="16"/>
      <c r="AB1965" s="16"/>
      <c r="AC1965" s="16"/>
      <c r="AD1965" s="16"/>
      <c r="AE1965" s="16"/>
      <c r="AF1965" s="16"/>
      <c r="AG1965" s="16"/>
      <c r="AH1965" s="16"/>
      <c r="AI1965" s="16"/>
      <c r="AJ1965" s="16"/>
      <c r="AK1965" s="16"/>
      <c r="AL1965" s="16"/>
      <c r="AM1965" s="16"/>
    </row>
    <row r="1966" spans="1:39" ht="12.75">
      <c r="A1966" s="16"/>
      <c r="B1966" s="16"/>
      <c r="C1966" s="17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8"/>
      <c r="AA1966" s="16"/>
      <c r="AB1966" s="16"/>
      <c r="AC1966" s="16"/>
      <c r="AD1966" s="16"/>
      <c r="AE1966" s="16"/>
      <c r="AF1966" s="16"/>
      <c r="AG1966" s="16"/>
      <c r="AH1966" s="16"/>
      <c r="AI1966" s="16"/>
      <c r="AJ1966" s="16"/>
      <c r="AK1966" s="16"/>
      <c r="AL1966" s="16"/>
      <c r="AM1966" s="16"/>
    </row>
    <row r="1967" spans="1:39" ht="12.75">
      <c r="A1967" s="16"/>
      <c r="B1967" s="16"/>
      <c r="C1967" s="17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8"/>
      <c r="AA1967" s="16"/>
      <c r="AB1967" s="16"/>
      <c r="AC1967" s="16"/>
      <c r="AD1967" s="16"/>
      <c r="AE1967" s="16"/>
      <c r="AF1967" s="16"/>
      <c r="AG1967" s="16"/>
      <c r="AH1967" s="16"/>
      <c r="AI1967" s="16"/>
      <c r="AJ1967" s="16"/>
      <c r="AK1967" s="16"/>
      <c r="AL1967" s="16"/>
      <c r="AM1967" s="16"/>
    </row>
    <row r="1968" spans="1:39" ht="12.75">
      <c r="A1968" s="16"/>
      <c r="B1968" s="16"/>
      <c r="C1968" s="17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8"/>
      <c r="AA1968" s="16"/>
      <c r="AB1968" s="16"/>
      <c r="AC1968" s="16"/>
      <c r="AD1968" s="16"/>
      <c r="AE1968" s="16"/>
      <c r="AF1968" s="16"/>
      <c r="AG1968" s="16"/>
      <c r="AH1968" s="16"/>
      <c r="AI1968" s="16"/>
      <c r="AJ1968" s="16"/>
      <c r="AK1968" s="16"/>
      <c r="AL1968" s="16"/>
      <c r="AM1968" s="16"/>
    </row>
    <row r="1969" spans="1:39" ht="12.75">
      <c r="A1969" s="16"/>
      <c r="B1969" s="16"/>
      <c r="C1969" s="17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8"/>
      <c r="AA1969" s="16"/>
      <c r="AB1969" s="16"/>
      <c r="AC1969" s="16"/>
      <c r="AD1969" s="16"/>
      <c r="AE1969" s="16"/>
      <c r="AF1969" s="16"/>
      <c r="AG1969" s="16"/>
      <c r="AH1969" s="16"/>
      <c r="AI1969" s="16"/>
      <c r="AJ1969" s="16"/>
      <c r="AK1969" s="16"/>
      <c r="AL1969" s="16"/>
      <c r="AM1969" s="16"/>
    </row>
    <row r="1970" spans="1:39" ht="12.75">
      <c r="A1970" s="16"/>
      <c r="B1970" s="16"/>
      <c r="C1970" s="17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8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  <c r="AM1970" s="16"/>
    </row>
    <row r="1971" spans="1:39" ht="12.75">
      <c r="A1971" s="16"/>
      <c r="B1971" s="16"/>
      <c r="C1971" s="17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8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/>
      <c r="AK1971" s="16"/>
      <c r="AL1971" s="16"/>
      <c r="AM1971" s="16"/>
    </row>
    <row r="1972" spans="1:39" ht="12.75">
      <c r="A1972" s="16"/>
      <c r="B1972" s="16"/>
      <c r="C1972" s="17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8"/>
      <c r="AA1972" s="16"/>
      <c r="AB1972" s="16"/>
      <c r="AC1972" s="16"/>
      <c r="AD1972" s="16"/>
      <c r="AE1972" s="16"/>
      <c r="AF1972" s="16"/>
      <c r="AG1972" s="16"/>
      <c r="AH1972" s="16"/>
      <c r="AI1972" s="16"/>
      <c r="AJ1972" s="16"/>
      <c r="AK1972" s="16"/>
      <c r="AL1972" s="16"/>
      <c r="AM1972" s="16"/>
    </row>
    <row r="1973" spans="1:39" ht="12.75">
      <c r="A1973" s="16"/>
      <c r="B1973" s="16"/>
      <c r="C1973" s="17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8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  <c r="AM1973" s="16"/>
    </row>
    <row r="1974" spans="1:39" ht="12.75">
      <c r="A1974" s="16"/>
      <c r="B1974" s="16"/>
      <c r="C1974" s="17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8"/>
      <c r="AA1974" s="16"/>
      <c r="AB1974" s="16"/>
      <c r="AC1974" s="16"/>
      <c r="AD1974" s="16"/>
      <c r="AE1974" s="16"/>
      <c r="AF1974" s="16"/>
      <c r="AG1974" s="16"/>
      <c r="AH1974" s="16"/>
      <c r="AI1974" s="16"/>
      <c r="AJ1974" s="16"/>
      <c r="AK1974" s="16"/>
      <c r="AL1974" s="16"/>
      <c r="AM1974" s="16"/>
    </row>
    <row r="1975" spans="1:39" ht="12.75">
      <c r="A1975" s="16"/>
      <c r="B1975" s="16"/>
      <c r="C1975" s="17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8"/>
      <c r="AA1975" s="16"/>
      <c r="AB1975" s="16"/>
      <c r="AC1975" s="16"/>
      <c r="AD1975" s="16"/>
      <c r="AE1975" s="16"/>
      <c r="AF1975" s="16"/>
      <c r="AG1975" s="16"/>
      <c r="AH1975" s="16"/>
      <c r="AI1975" s="16"/>
      <c r="AJ1975" s="16"/>
      <c r="AK1975" s="16"/>
      <c r="AL1975" s="16"/>
      <c r="AM1975" s="16"/>
    </row>
    <row r="1976" spans="1:39" ht="12.75">
      <c r="A1976" s="16"/>
      <c r="B1976" s="16"/>
      <c r="C1976" s="17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8"/>
      <c r="AA1976" s="16"/>
      <c r="AB1976" s="16"/>
      <c r="AC1976" s="16"/>
      <c r="AD1976" s="16"/>
      <c r="AE1976" s="16"/>
      <c r="AF1976" s="16"/>
      <c r="AG1976" s="16"/>
      <c r="AH1976" s="16"/>
      <c r="AI1976" s="16"/>
      <c r="AJ1976" s="16"/>
      <c r="AK1976" s="16"/>
      <c r="AL1976" s="16"/>
      <c r="AM1976" s="16"/>
    </row>
    <row r="1977" spans="1:39" ht="12.75">
      <c r="A1977" s="16"/>
      <c r="B1977" s="16"/>
      <c r="C1977" s="17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8"/>
      <c r="AA1977" s="16"/>
      <c r="AB1977" s="16"/>
      <c r="AC1977" s="16"/>
      <c r="AD1977" s="16"/>
      <c r="AE1977" s="16"/>
      <c r="AF1977" s="16"/>
      <c r="AG1977" s="16"/>
      <c r="AH1977" s="16"/>
      <c r="AI1977" s="16"/>
      <c r="AJ1977" s="16"/>
      <c r="AK1977" s="16"/>
      <c r="AL1977" s="16"/>
      <c r="AM1977" s="16"/>
    </row>
    <row r="1978" spans="1:39" ht="12.75">
      <c r="A1978" s="16"/>
      <c r="B1978" s="16"/>
      <c r="C1978" s="17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8"/>
      <c r="AA1978" s="16"/>
      <c r="AB1978" s="16"/>
      <c r="AC1978" s="16"/>
      <c r="AD1978" s="16"/>
      <c r="AE1978" s="16"/>
      <c r="AF1978" s="16"/>
      <c r="AG1978" s="16"/>
      <c r="AH1978" s="16"/>
      <c r="AI1978" s="16"/>
      <c r="AJ1978" s="16"/>
      <c r="AK1978" s="16"/>
      <c r="AL1978" s="16"/>
      <c r="AM1978" s="16"/>
    </row>
    <row r="1979" spans="1:39" ht="12.75">
      <c r="A1979" s="16"/>
      <c r="B1979" s="16"/>
      <c r="C1979" s="17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8"/>
      <c r="AA1979" s="16"/>
      <c r="AB1979" s="16"/>
      <c r="AC1979" s="16"/>
      <c r="AD1979" s="16"/>
      <c r="AE1979" s="16"/>
      <c r="AF1979" s="16"/>
      <c r="AG1979" s="16"/>
      <c r="AH1979" s="16"/>
      <c r="AI1979" s="16"/>
      <c r="AJ1979" s="16"/>
      <c r="AK1979" s="16"/>
      <c r="AL1979" s="16"/>
      <c r="AM1979" s="16"/>
    </row>
    <row r="1980" spans="1:39" ht="12.75">
      <c r="A1980" s="16"/>
      <c r="B1980" s="16"/>
      <c r="C1980" s="17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8"/>
      <c r="AA1980" s="16"/>
      <c r="AB1980" s="16"/>
      <c r="AC1980" s="16"/>
      <c r="AD1980" s="16"/>
      <c r="AE1980" s="16"/>
      <c r="AF1980" s="16"/>
      <c r="AG1980" s="16"/>
      <c r="AH1980" s="16"/>
      <c r="AI1980" s="16"/>
      <c r="AJ1980" s="16"/>
      <c r="AK1980" s="16"/>
      <c r="AL1980" s="16"/>
      <c r="AM1980" s="16"/>
    </row>
    <row r="1981" spans="1:39" ht="12.75">
      <c r="A1981" s="16"/>
      <c r="B1981" s="16"/>
      <c r="C1981" s="17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8"/>
      <c r="AA1981" s="16"/>
      <c r="AB1981" s="16"/>
      <c r="AC1981" s="16"/>
      <c r="AD1981" s="16"/>
      <c r="AE1981" s="16"/>
      <c r="AF1981" s="16"/>
      <c r="AG1981" s="16"/>
      <c r="AH1981" s="16"/>
      <c r="AI1981" s="16"/>
      <c r="AJ1981" s="16"/>
      <c r="AK1981" s="16"/>
      <c r="AL1981" s="16"/>
      <c r="AM1981" s="16"/>
    </row>
    <row r="1982" spans="1:39" ht="12.75">
      <c r="A1982" s="16"/>
      <c r="B1982" s="16"/>
      <c r="C1982" s="17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8"/>
      <c r="AA1982" s="16"/>
      <c r="AB1982" s="16"/>
      <c r="AC1982" s="16"/>
      <c r="AD1982" s="16"/>
      <c r="AE1982" s="16"/>
      <c r="AF1982" s="16"/>
      <c r="AG1982" s="16"/>
      <c r="AH1982" s="16"/>
      <c r="AI1982" s="16"/>
      <c r="AJ1982" s="16"/>
      <c r="AK1982" s="16"/>
      <c r="AL1982" s="16"/>
      <c r="AM1982" s="16"/>
    </row>
    <row r="1983" spans="1:39" ht="12.75">
      <c r="A1983" s="16"/>
      <c r="B1983" s="16"/>
      <c r="C1983" s="17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8"/>
      <c r="AA1983" s="16"/>
      <c r="AB1983" s="16"/>
      <c r="AC1983" s="16"/>
      <c r="AD1983" s="16"/>
      <c r="AE1983" s="16"/>
      <c r="AF1983" s="16"/>
      <c r="AG1983" s="16"/>
      <c r="AH1983" s="16"/>
      <c r="AI1983" s="16"/>
      <c r="AJ1983" s="16"/>
      <c r="AK1983" s="16"/>
      <c r="AL1983" s="16"/>
      <c r="AM1983" s="16"/>
    </row>
    <row r="1984" spans="1:39" ht="12.75">
      <c r="A1984" s="16"/>
      <c r="B1984" s="16"/>
      <c r="C1984" s="17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8"/>
      <c r="AA1984" s="16"/>
      <c r="AB1984" s="16"/>
      <c r="AC1984" s="16"/>
      <c r="AD1984" s="16"/>
      <c r="AE1984" s="16"/>
      <c r="AF1984" s="16"/>
      <c r="AG1984" s="16"/>
      <c r="AH1984" s="16"/>
      <c r="AI1984" s="16"/>
      <c r="AJ1984" s="16"/>
      <c r="AK1984" s="16"/>
      <c r="AL1984" s="16"/>
      <c r="AM1984" s="16"/>
    </row>
    <row r="1985" spans="1:39" ht="12.75">
      <c r="A1985" s="16"/>
      <c r="B1985" s="16"/>
      <c r="C1985" s="17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8"/>
      <c r="AA1985" s="16"/>
      <c r="AB1985" s="16"/>
      <c r="AC1985" s="16"/>
      <c r="AD1985" s="16"/>
      <c r="AE1985" s="16"/>
      <c r="AF1985" s="16"/>
      <c r="AG1985" s="16"/>
      <c r="AH1985" s="16"/>
      <c r="AI1985" s="16"/>
      <c r="AJ1985" s="16"/>
      <c r="AK1985" s="16"/>
      <c r="AL1985" s="16"/>
      <c r="AM1985" s="16"/>
    </row>
    <row r="1986" spans="1:39" ht="12.75">
      <c r="A1986" s="16"/>
      <c r="B1986" s="16"/>
      <c r="C1986" s="17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8"/>
      <c r="AA1986" s="16"/>
      <c r="AB1986" s="16"/>
      <c r="AC1986" s="16"/>
      <c r="AD1986" s="16"/>
      <c r="AE1986" s="16"/>
      <c r="AF1986" s="16"/>
      <c r="AG1986" s="16"/>
      <c r="AH1986" s="16"/>
      <c r="AI1986" s="16"/>
      <c r="AJ1986" s="16"/>
      <c r="AK1986" s="16"/>
      <c r="AL1986" s="16"/>
      <c r="AM1986" s="16"/>
    </row>
    <row r="1987" spans="1:39" ht="12.75">
      <c r="A1987" s="16"/>
      <c r="B1987" s="16"/>
      <c r="C1987" s="17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8"/>
      <c r="AA1987" s="16"/>
      <c r="AB1987" s="16"/>
      <c r="AC1987" s="16"/>
      <c r="AD1987" s="16"/>
      <c r="AE1987" s="16"/>
      <c r="AF1987" s="16"/>
      <c r="AG1987" s="16"/>
      <c r="AH1987" s="16"/>
      <c r="AI1987" s="16"/>
      <c r="AJ1987" s="16"/>
      <c r="AK1987" s="16"/>
      <c r="AL1987" s="16"/>
      <c r="AM1987" s="16"/>
    </row>
    <row r="1988" spans="1:39" ht="12.75">
      <c r="A1988" s="16"/>
      <c r="B1988" s="16"/>
      <c r="C1988" s="17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8"/>
      <c r="AA1988" s="16"/>
      <c r="AB1988" s="16"/>
      <c r="AC1988" s="16"/>
      <c r="AD1988" s="16"/>
      <c r="AE1988" s="16"/>
      <c r="AF1988" s="16"/>
      <c r="AG1988" s="16"/>
      <c r="AH1988" s="16"/>
      <c r="AI1988" s="16"/>
      <c r="AJ1988" s="16"/>
      <c r="AK1988" s="16"/>
      <c r="AL1988" s="16"/>
      <c r="AM1988" s="16"/>
    </row>
    <row r="1989" spans="1:39" ht="12.75">
      <c r="A1989" s="16"/>
      <c r="B1989" s="16"/>
      <c r="C1989" s="17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8"/>
      <c r="AA1989" s="16"/>
      <c r="AB1989" s="16"/>
      <c r="AC1989" s="16"/>
      <c r="AD1989" s="16"/>
      <c r="AE1989" s="16"/>
      <c r="AF1989" s="16"/>
      <c r="AG1989" s="16"/>
      <c r="AH1989" s="16"/>
      <c r="AI1989" s="16"/>
      <c r="AJ1989" s="16"/>
      <c r="AK1989" s="16"/>
      <c r="AL1989" s="16"/>
      <c r="AM1989" s="16"/>
    </row>
    <row r="1990" spans="1:39" ht="12.75">
      <c r="A1990" s="16"/>
      <c r="B1990" s="16"/>
      <c r="C1990" s="17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8"/>
      <c r="AA1990" s="16"/>
      <c r="AB1990" s="16"/>
      <c r="AC1990" s="16"/>
      <c r="AD1990" s="16"/>
      <c r="AE1990" s="16"/>
      <c r="AF1990" s="16"/>
      <c r="AG1990" s="16"/>
      <c r="AH1990" s="16"/>
      <c r="AI1990" s="16"/>
      <c r="AJ1990" s="16"/>
      <c r="AK1990" s="16"/>
      <c r="AL1990" s="16"/>
      <c r="AM1990" s="16"/>
    </row>
    <row r="1991" spans="1:39" ht="12.75">
      <c r="A1991" s="16"/>
      <c r="B1991" s="16"/>
      <c r="C1991" s="17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8"/>
      <c r="AA1991" s="16"/>
      <c r="AB1991" s="16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  <c r="AM1991" s="16"/>
    </row>
    <row r="1992" spans="1:39" ht="12.75">
      <c r="A1992" s="16"/>
      <c r="B1992" s="16"/>
      <c r="C1992" s="17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8"/>
      <c r="AA1992" s="16"/>
      <c r="AB1992" s="16"/>
      <c r="AC1992" s="16"/>
      <c r="AD1992" s="16"/>
      <c r="AE1992" s="16"/>
      <c r="AF1992" s="16"/>
      <c r="AG1992" s="16"/>
      <c r="AH1992" s="16"/>
      <c r="AI1992" s="16"/>
      <c r="AJ1992" s="16"/>
      <c r="AK1992" s="16"/>
      <c r="AL1992" s="16"/>
      <c r="AM1992" s="16"/>
    </row>
    <row r="1993" spans="1:39" ht="12.75">
      <c r="A1993" s="16"/>
      <c r="B1993" s="16"/>
      <c r="C1993" s="17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8"/>
      <c r="AA1993" s="16"/>
      <c r="AB1993" s="16"/>
      <c r="AC1993" s="16"/>
      <c r="AD1993" s="16"/>
      <c r="AE1993" s="16"/>
      <c r="AF1993" s="16"/>
      <c r="AG1993" s="16"/>
      <c r="AH1993" s="16"/>
      <c r="AI1993" s="16"/>
      <c r="AJ1993" s="16"/>
      <c r="AK1993" s="16"/>
      <c r="AL1993" s="16"/>
      <c r="AM1993" s="16"/>
    </row>
    <row r="1994" spans="1:39" ht="12.75">
      <c r="A1994" s="16"/>
      <c r="B1994" s="16"/>
      <c r="C1994" s="17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8"/>
      <c r="AA1994" s="16"/>
      <c r="AB1994" s="16"/>
      <c r="AC1994" s="16"/>
      <c r="AD1994" s="16"/>
      <c r="AE1994" s="16"/>
      <c r="AF1994" s="16"/>
      <c r="AG1994" s="16"/>
      <c r="AH1994" s="16"/>
      <c r="AI1994" s="16"/>
      <c r="AJ1994" s="16"/>
      <c r="AK1994" s="16"/>
      <c r="AL1994" s="16"/>
      <c r="AM1994" s="16"/>
    </row>
    <row r="1995" spans="1:39" ht="12.75">
      <c r="A1995" s="16"/>
      <c r="B1995" s="16"/>
      <c r="C1995" s="17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8"/>
      <c r="AA1995" s="16"/>
      <c r="AB1995" s="16"/>
      <c r="AC1995" s="16"/>
      <c r="AD1995" s="16"/>
      <c r="AE1995" s="16"/>
      <c r="AF1995" s="16"/>
      <c r="AG1995" s="16"/>
      <c r="AH1995" s="16"/>
      <c r="AI1995" s="16"/>
      <c r="AJ1995" s="16"/>
      <c r="AK1995" s="16"/>
      <c r="AL1995" s="16"/>
      <c r="AM1995" s="16"/>
    </row>
    <row r="1996" spans="1:39" ht="12.75">
      <c r="A1996" s="16"/>
      <c r="B1996" s="16"/>
      <c r="C1996" s="17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8"/>
      <c r="AA1996" s="16"/>
      <c r="AB1996" s="16"/>
      <c r="AC1996" s="16"/>
      <c r="AD1996" s="16"/>
      <c r="AE1996" s="16"/>
      <c r="AF1996" s="16"/>
      <c r="AG1996" s="16"/>
      <c r="AH1996" s="16"/>
      <c r="AI1996" s="16"/>
      <c r="AJ1996" s="16"/>
      <c r="AK1996" s="16"/>
      <c r="AL1996" s="16"/>
      <c r="AM1996" s="16"/>
    </row>
    <row r="1997" spans="1:39" ht="12.75">
      <c r="A1997" s="16"/>
      <c r="B1997" s="16"/>
      <c r="C1997" s="17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8"/>
      <c r="AA1997" s="16"/>
      <c r="AB1997" s="16"/>
      <c r="AC1997" s="16"/>
      <c r="AD1997" s="16"/>
      <c r="AE1997" s="16"/>
      <c r="AF1997" s="16"/>
      <c r="AG1997" s="16"/>
      <c r="AH1997" s="16"/>
      <c r="AI1997" s="16"/>
      <c r="AJ1997" s="16"/>
      <c r="AK1997" s="16"/>
      <c r="AL1997" s="16"/>
      <c r="AM1997" s="16"/>
    </row>
    <row r="1998" spans="1:39" ht="12.75">
      <c r="A1998" s="16"/>
      <c r="B1998" s="16"/>
      <c r="C1998" s="17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8"/>
      <c r="AA1998" s="16"/>
      <c r="AB1998" s="16"/>
      <c r="AC1998" s="16"/>
      <c r="AD1998" s="16"/>
      <c r="AE1998" s="16"/>
      <c r="AF1998" s="16"/>
      <c r="AG1998" s="16"/>
      <c r="AH1998" s="16"/>
      <c r="AI1998" s="16"/>
      <c r="AJ1998" s="16"/>
      <c r="AK1998" s="16"/>
      <c r="AL1998" s="16"/>
      <c r="AM1998" s="16"/>
    </row>
    <row r="1999" spans="1:39" ht="12.75">
      <c r="A1999" s="16"/>
      <c r="B1999" s="16"/>
      <c r="C1999" s="17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8"/>
      <c r="AA1999" s="16"/>
      <c r="AB1999" s="16"/>
      <c r="AC1999" s="16"/>
      <c r="AD1999" s="16"/>
      <c r="AE1999" s="16"/>
      <c r="AF1999" s="16"/>
      <c r="AG1999" s="16"/>
      <c r="AH1999" s="16"/>
      <c r="AI1999" s="16"/>
      <c r="AJ1999" s="16"/>
      <c r="AK1999" s="16"/>
      <c r="AL1999" s="16"/>
      <c r="AM1999" s="16"/>
    </row>
    <row r="2000" spans="1:39" ht="12.75">
      <c r="A2000" s="16"/>
      <c r="B2000" s="16"/>
      <c r="C2000" s="17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8"/>
      <c r="AA2000" s="16"/>
      <c r="AB2000" s="16"/>
      <c r="AC2000" s="16"/>
      <c r="AD2000" s="16"/>
      <c r="AE2000" s="16"/>
      <c r="AF2000" s="16"/>
      <c r="AG2000" s="16"/>
      <c r="AH2000" s="16"/>
      <c r="AI2000" s="16"/>
      <c r="AJ2000" s="16"/>
      <c r="AK2000" s="16"/>
      <c r="AL2000" s="16"/>
      <c r="AM2000" s="16"/>
    </row>
    <row r="2001" spans="1:39" ht="12.75">
      <c r="A2001" s="16"/>
      <c r="B2001" s="16"/>
      <c r="C2001" s="17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8"/>
      <c r="AA2001" s="16"/>
      <c r="AB2001" s="16"/>
      <c r="AC2001" s="16"/>
      <c r="AD2001" s="16"/>
      <c r="AE2001" s="16"/>
      <c r="AF2001" s="16"/>
      <c r="AG2001" s="16"/>
      <c r="AH2001" s="16"/>
      <c r="AI2001" s="16"/>
      <c r="AJ2001" s="16"/>
      <c r="AK2001" s="16"/>
      <c r="AL2001" s="16"/>
      <c r="AM2001" s="16"/>
    </row>
    <row r="2002" spans="1:39" ht="12.75">
      <c r="A2002" s="16"/>
      <c r="B2002" s="16"/>
      <c r="C2002" s="17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8"/>
      <c r="AA2002" s="16"/>
      <c r="AB2002" s="16"/>
      <c r="AC2002" s="16"/>
      <c r="AD2002" s="16"/>
      <c r="AE2002" s="16"/>
      <c r="AF2002" s="16"/>
      <c r="AG2002" s="16"/>
      <c r="AH2002" s="16"/>
      <c r="AI2002" s="16"/>
      <c r="AJ2002" s="16"/>
      <c r="AK2002" s="16"/>
      <c r="AL2002" s="16"/>
      <c r="AM2002" s="16"/>
    </row>
    <row r="2003" spans="1:39" ht="12.75">
      <c r="A2003" s="16"/>
      <c r="B2003" s="16"/>
      <c r="C2003" s="17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8"/>
      <c r="AA2003" s="16"/>
      <c r="AB2003" s="16"/>
      <c r="AC2003" s="16"/>
      <c r="AD2003" s="16"/>
      <c r="AE2003" s="16"/>
      <c r="AF2003" s="16"/>
      <c r="AG2003" s="16"/>
      <c r="AH2003" s="16"/>
      <c r="AI2003" s="16"/>
      <c r="AJ2003" s="16"/>
      <c r="AK2003" s="16"/>
      <c r="AL2003" s="16"/>
      <c r="AM2003" s="16"/>
    </row>
    <row r="2004" spans="1:39" ht="12.75">
      <c r="A2004" s="16"/>
      <c r="B2004" s="16"/>
      <c r="C2004" s="17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8"/>
      <c r="AA2004" s="16"/>
      <c r="AB2004" s="16"/>
      <c r="AC2004" s="16"/>
      <c r="AD2004" s="16"/>
      <c r="AE2004" s="16"/>
      <c r="AF2004" s="16"/>
      <c r="AG2004" s="16"/>
      <c r="AH2004" s="16"/>
      <c r="AI2004" s="16"/>
      <c r="AJ2004" s="16"/>
      <c r="AK2004" s="16"/>
      <c r="AL2004" s="16"/>
      <c r="AM2004" s="16"/>
    </row>
    <row r="2005" spans="1:39" ht="12.75">
      <c r="A2005" s="16"/>
      <c r="B2005" s="16"/>
      <c r="C2005" s="17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8"/>
      <c r="AA2005" s="16"/>
      <c r="AB2005" s="16"/>
      <c r="AC2005" s="16"/>
      <c r="AD2005" s="16"/>
      <c r="AE2005" s="16"/>
      <c r="AF2005" s="16"/>
      <c r="AG2005" s="16"/>
      <c r="AH2005" s="16"/>
      <c r="AI2005" s="16"/>
      <c r="AJ2005" s="16"/>
      <c r="AK2005" s="16"/>
      <c r="AL2005" s="16"/>
      <c r="AM2005" s="16"/>
    </row>
    <row r="2006" spans="1:39" ht="12.75">
      <c r="A2006" s="16"/>
      <c r="B2006" s="16"/>
      <c r="C2006" s="17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8"/>
      <c r="AA2006" s="16"/>
      <c r="AB2006" s="16"/>
      <c r="AC2006" s="16"/>
      <c r="AD2006" s="16"/>
      <c r="AE2006" s="16"/>
      <c r="AF2006" s="16"/>
      <c r="AG2006" s="16"/>
      <c r="AH2006" s="16"/>
      <c r="AI2006" s="16"/>
      <c r="AJ2006" s="16"/>
      <c r="AK2006" s="16"/>
      <c r="AL2006" s="16"/>
      <c r="AM2006" s="16"/>
    </row>
    <row r="2007" spans="1:39" ht="12.75">
      <c r="A2007" s="16"/>
      <c r="B2007" s="16"/>
      <c r="C2007" s="17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8"/>
      <c r="AA2007" s="16"/>
      <c r="AB2007" s="16"/>
      <c r="AC2007" s="16"/>
      <c r="AD2007" s="16"/>
      <c r="AE2007" s="16"/>
      <c r="AF2007" s="16"/>
      <c r="AG2007" s="16"/>
      <c r="AH2007" s="16"/>
      <c r="AI2007" s="16"/>
      <c r="AJ2007" s="16"/>
      <c r="AK2007" s="16"/>
      <c r="AL2007" s="16"/>
      <c r="AM2007" s="16"/>
    </row>
    <row r="2008" spans="1:39" ht="12.75">
      <c r="A2008" s="16"/>
      <c r="B2008" s="16"/>
      <c r="C2008" s="17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8"/>
      <c r="AA2008" s="16"/>
      <c r="AB2008" s="16"/>
      <c r="AC2008" s="16"/>
      <c r="AD2008" s="16"/>
      <c r="AE2008" s="16"/>
      <c r="AF2008" s="16"/>
      <c r="AG2008" s="16"/>
      <c r="AH2008" s="16"/>
      <c r="AI2008" s="16"/>
      <c r="AJ2008" s="16"/>
      <c r="AK2008" s="16"/>
      <c r="AL2008" s="16"/>
      <c r="AM2008" s="16"/>
    </row>
    <row r="2009" spans="1:39" ht="12.75">
      <c r="A2009" s="16"/>
      <c r="B2009" s="16"/>
      <c r="C2009" s="17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8"/>
      <c r="AA2009" s="16"/>
      <c r="AB2009" s="16"/>
      <c r="AC2009" s="16"/>
      <c r="AD2009" s="16"/>
      <c r="AE2009" s="16"/>
      <c r="AF2009" s="16"/>
      <c r="AG2009" s="16"/>
      <c r="AH2009" s="16"/>
      <c r="AI2009" s="16"/>
      <c r="AJ2009" s="16"/>
      <c r="AK2009" s="16"/>
      <c r="AL2009" s="16"/>
      <c r="AM2009" s="16"/>
    </row>
    <row r="2010" spans="1:39" ht="12.75">
      <c r="A2010" s="16"/>
      <c r="B2010" s="16"/>
      <c r="C2010" s="17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8"/>
      <c r="AA2010" s="16"/>
      <c r="AB2010" s="16"/>
      <c r="AC2010" s="16"/>
      <c r="AD2010" s="16"/>
      <c r="AE2010" s="16"/>
      <c r="AF2010" s="16"/>
      <c r="AG2010" s="16"/>
      <c r="AH2010" s="16"/>
      <c r="AI2010" s="16"/>
      <c r="AJ2010" s="16"/>
      <c r="AK2010" s="16"/>
      <c r="AL2010" s="16"/>
      <c r="AM2010" s="16"/>
    </row>
    <row r="2011" spans="1:39" ht="12.75">
      <c r="A2011" s="16"/>
      <c r="B2011" s="16"/>
      <c r="C2011" s="17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8"/>
      <c r="AA2011" s="16"/>
      <c r="AB2011" s="16"/>
      <c r="AC2011" s="16"/>
      <c r="AD2011" s="16"/>
      <c r="AE2011" s="16"/>
      <c r="AF2011" s="16"/>
      <c r="AG2011" s="16"/>
      <c r="AH2011" s="16"/>
      <c r="AI2011" s="16"/>
      <c r="AJ2011" s="16"/>
      <c r="AK2011" s="16"/>
      <c r="AL2011" s="16"/>
      <c r="AM2011" s="16"/>
    </row>
    <row r="2012" spans="1:39" ht="12.75">
      <c r="A2012" s="16"/>
      <c r="B2012" s="16"/>
      <c r="C2012" s="17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8"/>
      <c r="AA2012" s="16"/>
      <c r="AB2012" s="16"/>
      <c r="AC2012" s="16"/>
      <c r="AD2012" s="16"/>
      <c r="AE2012" s="16"/>
      <c r="AF2012" s="16"/>
      <c r="AG2012" s="16"/>
      <c r="AH2012" s="16"/>
      <c r="AI2012" s="16"/>
      <c r="AJ2012" s="16"/>
      <c r="AK2012" s="16"/>
      <c r="AL2012" s="16"/>
      <c r="AM2012" s="16"/>
    </row>
    <row r="2013" spans="1:39" ht="12.75">
      <c r="A2013" s="16"/>
      <c r="B2013" s="16"/>
      <c r="C2013" s="17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8"/>
      <c r="AA2013" s="16"/>
      <c r="AB2013" s="16"/>
      <c r="AC2013" s="16"/>
      <c r="AD2013" s="16"/>
      <c r="AE2013" s="16"/>
      <c r="AF2013" s="16"/>
      <c r="AG2013" s="16"/>
      <c r="AH2013" s="16"/>
      <c r="AI2013" s="16"/>
      <c r="AJ2013" s="16"/>
      <c r="AK2013" s="16"/>
      <c r="AL2013" s="16"/>
      <c r="AM2013" s="16"/>
    </row>
    <row r="2014" spans="1:39" ht="12.75">
      <c r="A2014" s="16"/>
      <c r="B2014" s="16"/>
      <c r="C2014" s="17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8"/>
      <c r="AA2014" s="16"/>
      <c r="AB2014" s="16"/>
      <c r="AC2014" s="16"/>
      <c r="AD2014" s="16"/>
      <c r="AE2014" s="16"/>
      <c r="AF2014" s="16"/>
      <c r="AG2014" s="16"/>
      <c r="AH2014" s="16"/>
      <c r="AI2014" s="16"/>
      <c r="AJ2014" s="16"/>
      <c r="AK2014" s="16"/>
      <c r="AL2014" s="16"/>
      <c r="AM2014" s="16"/>
    </row>
    <row r="2015" spans="1:39" ht="12.75">
      <c r="A2015" s="16"/>
      <c r="B2015" s="16"/>
      <c r="C2015" s="17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8"/>
      <c r="AA2015" s="16"/>
      <c r="AB2015" s="16"/>
      <c r="AC2015" s="16"/>
      <c r="AD2015" s="16"/>
      <c r="AE2015" s="16"/>
      <c r="AF2015" s="16"/>
      <c r="AG2015" s="16"/>
      <c r="AH2015" s="16"/>
      <c r="AI2015" s="16"/>
      <c r="AJ2015" s="16"/>
      <c r="AK2015" s="16"/>
      <c r="AL2015" s="16"/>
      <c r="AM2015" s="16"/>
    </row>
    <row r="2016" spans="1:39" ht="12.75">
      <c r="A2016" s="16"/>
      <c r="B2016" s="16"/>
      <c r="C2016" s="17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8"/>
      <c r="AA2016" s="16"/>
      <c r="AB2016" s="16"/>
      <c r="AC2016" s="16"/>
      <c r="AD2016" s="16"/>
      <c r="AE2016" s="16"/>
      <c r="AF2016" s="16"/>
      <c r="AG2016" s="16"/>
      <c r="AH2016" s="16"/>
      <c r="AI2016" s="16"/>
      <c r="AJ2016" s="16"/>
      <c r="AK2016" s="16"/>
      <c r="AL2016" s="16"/>
      <c r="AM2016" s="16"/>
    </row>
    <row r="2017" spans="1:39" ht="12.75">
      <c r="A2017" s="16"/>
      <c r="B2017" s="16"/>
      <c r="C2017" s="17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8"/>
      <c r="AA2017" s="16"/>
      <c r="AB2017" s="16"/>
      <c r="AC2017" s="16"/>
      <c r="AD2017" s="16"/>
      <c r="AE2017" s="16"/>
      <c r="AF2017" s="16"/>
      <c r="AG2017" s="16"/>
      <c r="AH2017" s="16"/>
      <c r="AI2017" s="16"/>
      <c r="AJ2017" s="16"/>
      <c r="AK2017" s="16"/>
      <c r="AL2017" s="16"/>
      <c r="AM2017" s="16"/>
    </row>
    <row r="2018" spans="1:39" ht="12.75">
      <c r="A2018" s="16"/>
      <c r="B2018" s="16"/>
      <c r="C2018" s="17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8"/>
      <c r="AA2018" s="16"/>
      <c r="AB2018" s="16"/>
      <c r="AC2018" s="16"/>
      <c r="AD2018" s="16"/>
      <c r="AE2018" s="16"/>
      <c r="AF2018" s="16"/>
      <c r="AG2018" s="16"/>
      <c r="AH2018" s="16"/>
      <c r="AI2018" s="16"/>
      <c r="AJ2018" s="16"/>
      <c r="AK2018" s="16"/>
      <c r="AL2018" s="16"/>
      <c r="AM2018" s="16"/>
    </row>
    <row r="2019" spans="1:39" ht="12.75">
      <c r="A2019" s="16"/>
      <c r="B2019" s="16"/>
      <c r="C2019" s="17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8"/>
      <c r="AA2019" s="16"/>
      <c r="AB2019" s="16"/>
      <c r="AC2019" s="16"/>
      <c r="AD2019" s="16"/>
      <c r="AE2019" s="16"/>
      <c r="AF2019" s="16"/>
      <c r="AG2019" s="16"/>
      <c r="AH2019" s="16"/>
      <c r="AI2019" s="16"/>
      <c r="AJ2019" s="16"/>
      <c r="AK2019" s="16"/>
      <c r="AL2019" s="16"/>
      <c r="AM2019" s="16"/>
    </row>
    <row r="2020" spans="1:39" ht="12.75">
      <c r="A2020" s="16"/>
      <c r="B2020" s="16"/>
      <c r="C2020" s="17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8"/>
      <c r="AA2020" s="16"/>
      <c r="AB2020" s="16"/>
      <c r="AC2020" s="16"/>
      <c r="AD2020" s="16"/>
      <c r="AE2020" s="16"/>
      <c r="AF2020" s="16"/>
      <c r="AG2020" s="16"/>
      <c r="AH2020" s="16"/>
      <c r="AI2020" s="16"/>
      <c r="AJ2020" s="16"/>
      <c r="AK2020" s="16"/>
      <c r="AL2020" s="16"/>
      <c r="AM2020" s="16"/>
    </row>
    <row r="2021" spans="1:39" ht="12.75">
      <c r="A2021" s="16"/>
      <c r="B2021" s="16"/>
      <c r="C2021" s="17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8"/>
      <c r="AA2021" s="16"/>
      <c r="AB2021" s="16"/>
      <c r="AC2021" s="16"/>
      <c r="AD2021" s="16"/>
      <c r="AE2021" s="16"/>
      <c r="AF2021" s="16"/>
      <c r="AG2021" s="16"/>
      <c r="AH2021" s="16"/>
      <c r="AI2021" s="16"/>
      <c r="AJ2021" s="16"/>
      <c r="AK2021" s="16"/>
      <c r="AL2021" s="16"/>
      <c r="AM2021" s="16"/>
    </row>
    <row r="2022" spans="1:39" ht="12.75">
      <c r="A2022" s="16"/>
      <c r="B2022" s="16"/>
      <c r="C2022" s="17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8"/>
      <c r="AA2022" s="16"/>
      <c r="AB2022" s="16"/>
      <c r="AC2022" s="16"/>
      <c r="AD2022" s="16"/>
      <c r="AE2022" s="16"/>
      <c r="AF2022" s="16"/>
      <c r="AG2022" s="16"/>
      <c r="AH2022" s="16"/>
      <c r="AI2022" s="16"/>
      <c r="AJ2022" s="16"/>
      <c r="AK2022" s="16"/>
      <c r="AL2022" s="16"/>
      <c r="AM2022" s="16"/>
    </row>
    <row r="2023" spans="1:39" ht="12.75">
      <c r="A2023" s="16"/>
      <c r="B2023" s="16"/>
      <c r="C2023" s="17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8"/>
      <c r="AA2023" s="16"/>
      <c r="AB2023" s="16"/>
      <c r="AC2023" s="16"/>
      <c r="AD2023" s="16"/>
      <c r="AE2023" s="16"/>
      <c r="AF2023" s="16"/>
      <c r="AG2023" s="16"/>
      <c r="AH2023" s="16"/>
      <c r="AI2023" s="16"/>
      <c r="AJ2023" s="16"/>
      <c r="AK2023" s="16"/>
      <c r="AL2023" s="16"/>
      <c r="AM2023" s="16"/>
    </row>
    <row r="2024" spans="1:39" ht="12.75">
      <c r="A2024" s="16"/>
      <c r="B2024" s="16"/>
      <c r="C2024" s="17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8"/>
      <c r="AA2024" s="16"/>
      <c r="AB2024" s="16"/>
      <c r="AC2024" s="16"/>
      <c r="AD2024" s="16"/>
      <c r="AE2024" s="16"/>
      <c r="AF2024" s="16"/>
      <c r="AG2024" s="16"/>
      <c r="AH2024" s="16"/>
      <c r="AI2024" s="16"/>
      <c r="AJ2024" s="16"/>
      <c r="AK2024" s="16"/>
      <c r="AL2024" s="16"/>
      <c r="AM2024" s="16"/>
    </row>
    <row r="2025" spans="1:39" ht="12.75">
      <c r="A2025" s="16"/>
      <c r="B2025" s="16"/>
      <c r="C2025" s="17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8"/>
      <c r="AA2025" s="16"/>
      <c r="AB2025" s="16"/>
      <c r="AC2025" s="16"/>
      <c r="AD2025" s="16"/>
      <c r="AE2025" s="16"/>
      <c r="AF2025" s="16"/>
      <c r="AG2025" s="16"/>
      <c r="AH2025" s="16"/>
      <c r="AI2025" s="16"/>
      <c r="AJ2025" s="16"/>
      <c r="AK2025" s="16"/>
      <c r="AL2025" s="16"/>
      <c r="AM2025" s="16"/>
    </row>
    <row r="2026" spans="1:39" ht="12.75">
      <c r="A2026" s="16"/>
      <c r="B2026" s="16"/>
      <c r="C2026" s="17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8"/>
      <c r="AA2026" s="16"/>
      <c r="AB2026" s="16"/>
      <c r="AC2026" s="16"/>
      <c r="AD2026" s="16"/>
      <c r="AE2026" s="16"/>
      <c r="AF2026" s="16"/>
      <c r="AG2026" s="16"/>
      <c r="AH2026" s="16"/>
      <c r="AI2026" s="16"/>
      <c r="AJ2026" s="16"/>
      <c r="AK2026" s="16"/>
      <c r="AL2026" s="16"/>
      <c r="AM2026" s="16"/>
    </row>
    <row r="2027" spans="1:39" ht="12.75">
      <c r="A2027" s="16"/>
      <c r="B2027" s="16"/>
      <c r="C2027" s="17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8"/>
      <c r="AA2027" s="16"/>
      <c r="AB2027" s="16"/>
      <c r="AC2027" s="16"/>
      <c r="AD2027" s="16"/>
      <c r="AE2027" s="16"/>
      <c r="AF2027" s="16"/>
      <c r="AG2027" s="16"/>
      <c r="AH2027" s="16"/>
      <c r="AI2027" s="16"/>
      <c r="AJ2027" s="16"/>
      <c r="AK2027" s="16"/>
      <c r="AL2027" s="16"/>
      <c r="AM2027" s="16"/>
    </row>
    <row r="2028" spans="1:39" ht="12.75">
      <c r="A2028" s="16"/>
      <c r="B2028" s="16"/>
      <c r="C2028" s="17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8"/>
      <c r="AA2028" s="16"/>
      <c r="AB2028" s="16"/>
      <c r="AC2028" s="16"/>
      <c r="AD2028" s="16"/>
      <c r="AE2028" s="16"/>
      <c r="AF2028" s="16"/>
      <c r="AG2028" s="16"/>
      <c r="AH2028" s="16"/>
      <c r="AI2028" s="16"/>
      <c r="AJ2028" s="16"/>
      <c r="AK2028" s="16"/>
      <c r="AL2028" s="16"/>
      <c r="AM2028" s="16"/>
    </row>
    <row r="2029" spans="1:39" ht="12.75">
      <c r="A2029" s="16"/>
      <c r="B2029" s="16"/>
      <c r="C2029" s="17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8"/>
      <c r="AA2029" s="16"/>
      <c r="AB2029" s="16"/>
      <c r="AC2029" s="16"/>
      <c r="AD2029" s="16"/>
      <c r="AE2029" s="16"/>
      <c r="AF2029" s="16"/>
      <c r="AG2029" s="16"/>
      <c r="AH2029" s="16"/>
      <c r="AI2029" s="16"/>
      <c r="AJ2029" s="16"/>
      <c r="AK2029" s="16"/>
      <c r="AL2029" s="16"/>
      <c r="AM2029" s="16"/>
    </row>
    <row r="2030" spans="1:39" ht="12.75">
      <c r="A2030" s="16"/>
      <c r="B2030" s="16"/>
      <c r="C2030" s="17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8"/>
      <c r="AA2030" s="16"/>
      <c r="AB2030" s="16"/>
      <c r="AC2030" s="16"/>
      <c r="AD2030" s="16"/>
      <c r="AE2030" s="16"/>
      <c r="AF2030" s="16"/>
      <c r="AG2030" s="16"/>
      <c r="AH2030" s="16"/>
      <c r="AI2030" s="16"/>
      <c r="AJ2030" s="16"/>
      <c r="AK2030" s="16"/>
      <c r="AL2030" s="16"/>
      <c r="AM2030" s="16"/>
    </row>
    <row r="2031" spans="1:39" ht="12.75">
      <c r="A2031" s="16"/>
      <c r="B2031" s="16"/>
      <c r="C2031" s="17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8"/>
      <c r="AA2031" s="16"/>
      <c r="AB2031" s="16"/>
      <c r="AC2031" s="16"/>
      <c r="AD2031" s="16"/>
      <c r="AE2031" s="16"/>
      <c r="AF2031" s="16"/>
      <c r="AG2031" s="16"/>
      <c r="AH2031" s="16"/>
      <c r="AI2031" s="16"/>
      <c r="AJ2031" s="16"/>
      <c r="AK2031" s="16"/>
      <c r="AL2031" s="16"/>
      <c r="AM2031" s="16"/>
    </row>
    <row r="2032" spans="1:39" ht="12.75">
      <c r="A2032" s="16"/>
      <c r="B2032" s="16"/>
      <c r="C2032" s="17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8"/>
      <c r="AA2032" s="16"/>
      <c r="AB2032" s="16"/>
      <c r="AC2032" s="16"/>
      <c r="AD2032" s="16"/>
      <c r="AE2032" s="16"/>
      <c r="AF2032" s="16"/>
      <c r="AG2032" s="16"/>
      <c r="AH2032" s="16"/>
      <c r="AI2032" s="16"/>
      <c r="AJ2032" s="16"/>
      <c r="AK2032" s="16"/>
      <c r="AL2032" s="16"/>
      <c r="AM2032" s="16"/>
    </row>
    <row r="2033" spans="1:39" ht="12.75">
      <c r="A2033" s="16"/>
      <c r="B2033" s="16"/>
      <c r="C2033" s="17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8"/>
      <c r="AA2033" s="16"/>
      <c r="AB2033" s="16"/>
      <c r="AC2033" s="16"/>
      <c r="AD2033" s="16"/>
      <c r="AE2033" s="16"/>
      <c r="AF2033" s="16"/>
      <c r="AG2033" s="16"/>
      <c r="AH2033" s="16"/>
      <c r="AI2033" s="16"/>
      <c r="AJ2033" s="16"/>
      <c r="AK2033" s="16"/>
      <c r="AL2033" s="16"/>
      <c r="AM2033" s="16"/>
    </row>
    <row r="2034" spans="1:39" ht="12.75">
      <c r="A2034" s="16"/>
      <c r="B2034" s="16"/>
      <c r="C2034" s="17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8"/>
      <c r="AA2034" s="16"/>
      <c r="AB2034" s="16"/>
      <c r="AC2034" s="16"/>
      <c r="AD2034" s="16"/>
      <c r="AE2034" s="16"/>
      <c r="AF2034" s="16"/>
      <c r="AG2034" s="16"/>
      <c r="AH2034" s="16"/>
      <c r="AI2034" s="16"/>
      <c r="AJ2034" s="16"/>
      <c r="AK2034" s="16"/>
      <c r="AL2034" s="16"/>
      <c r="AM2034" s="16"/>
    </row>
    <row r="2035" spans="1:39" ht="12.75">
      <c r="A2035" s="16"/>
      <c r="B2035" s="16"/>
      <c r="C2035" s="17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8"/>
      <c r="AA2035" s="16"/>
      <c r="AB2035" s="16"/>
      <c r="AC2035" s="16"/>
      <c r="AD2035" s="16"/>
      <c r="AE2035" s="16"/>
      <c r="AF2035" s="16"/>
      <c r="AG2035" s="16"/>
      <c r="AH2035" s="16"/>
      <c r="AI2035" s="16"/>
      <c r="AJ2035" s="16"/>
      <c r="AK2035" s="16"/>
      <c r="AL2035" s="16"/>
      <c r="AM2035" s="16"/>
    </row>
    <row r="2036" spans="1:39" ht="12.75">
      <c r="A2036" s="16"/>
      <c r="B2036" s="16"/>
      <c r="C2036" s="17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8"/>
      <c r="AA2036" s="16"/>
      <c r="AB2036" s="16"/>
      <c r="AC2036" s="16"/>
      <c r="AD2036" s="16"/>
      <c r="AE2036" s="16"/>
      <c r="AF2036" s="16"/>
      <c r="AG2036" s="16"/>
      <c r="AH2036" s="16"/>
      <c r="AI2036" s="16"/>
      <c r="AJ2036" s="16"/>
      <c r="AK2036" s="16"/>
      <c r="AL2036" s="16"/>
      <c r="AM2036" s="16"/>
    </row>
    <row r="2037" spans="1:39" ht="12.75">
      <c r="A2037" s="16"/>
      <c r="B2037" s="16"/>
      <c r="C2037" s="17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8"/>
      <c r="AA2037" s="16"/>
      <c r="AB2037" s="16"/>
      <c r="AC2037" s="16"/>
      <c r="AD2037" s="16"/>
      <c r="AE2037" s="16"/>
      <c r="AF2037" s="16"/>
      <c r="AG2037" s="16"/>
      <c r="AH2037" s="16"/>
      <c r="AI2037" s="16"/>
      <c r="AJ2037" s="16"/>
      <c r="AK2037" s="16"/>
      <c r="AL2037" s="16"/>
      <c r="AM2037" s="16"/>
    </row>
    <row r="2038" spans="1:39" ht="12.75">
      <c r="A2038" s="16"/>
      <c r="B2038" s="16"/>
      <c r="C2038" s="17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8"/>
      <c r="AA2038" s="16"/>
      <c r="AB2038" s="16"/>
      <c r="AC2038" s="16"/>
      <c r="AD2038" s="16"/>
      <c r="AE2038" s="16"/>
      <c r="AF2038" s="16"/>
      <c r="AG2038" s="16"/>
      <c r="AH2038" s="16"/>
      <c r="AI2038" s="16"/>
      <c r="AJ2038" s="16"/>
      <c r="AK2038" s="16"/>
      <c r="AL2038" s="16"/>
      <c r="AM2038" s="16"/>
    </row>
    <row r="2039" spans="1:39" ht="12.75">
      <c r="A2039" s="16"/>
      <c r="B2039" s="16"/>
      <c r="C2039" s="17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8"/>
      <c r="AA2039" s="16"/>
      <c r="AB2039" s="16"/>
      <c r="AC2039" s="16"/>
      <c r="AD2039" s="16"/>
      <c r="AE2039" s="16"/>
      <c r="AF2039" s="16"/>
      <c r="AG2039" s="16"/>
      <c r="AH2039" s="16"/>
      <c r="AI2039" s="16"/>
      <c r="AJ2039" s="16"/>
      <c r="AK2039" s="16"/>
      <c r="AL2039" s="16"/>
      <c r="AM2039" s="16"/>
    </row>
    <row r="2040" spans="1:39" ht="12.75">
      <c r="A2040" s="16"/>
      <c r="B2040" s="16"/>
      <c r="C2040" s="17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8"/>
      <c r="AA2040" s="16"/>
      <c r="AB2040" s="16"/>
      <c r="AC2040" s="16"/>
      <c r="AD2040" s="16"/>
      <c r="AE2040" s="16"/>
      <c r="AF2040" s="16"/>
      <c r="AG2040" s="16"/>
      <c r="AH2040" s="16"/>
      <c r="AI2040" s="16"/>
      <c r="AJ2040" s="16"/>
      <c r="AK2040" s="16"/>
      <c r="AL2040" s="16"/>
      <c r="AM2040" s="16"/>
    </row>
    <row r="2041" spans="1:39" ht="12.75">
      <c r="A2041" s="16"/>
      <c r="B2041" s="16"/>
      <c r="C2041" s="17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8"/>
      <c r="AA2041" s="16"/>
      <c r="AB2041" s="16"/>
      <c r="AC2041" s="16"/>
      <c r="AD2041" s="16"/>
      <c r="AE2041" s="16"/>
      <c r="AF2041" s="16"/>
      <c r="AG2041" s="16"/>
      <c r="AH2041" s="16"/>
      <c r="AI2041" s="16"/>
      <c r="AJ2041" s="16"/>
      <c r="AK2041" s="16"/>
      <c r="AL2041" s="16"/>
      <c r="AM2041" s="16"/>
    </row>
    <row r="2042" spans="1:39" ht="12.75">
      <c r="A2042" s="16"/>
      <c r="B2042" s="16"/>
      <c r="C2042" s="17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8"/>
      <c r="AA2042" s="16"/>
      <c r="AB2042" s="16"/>
      <c r="AC2042" s="16"/>
      <c r="AD2042" s="16"/>
      <c r="AE2042" s="16"/>
      <c r="AF2042" s="16"/>
      <c r="AG2042" s="16"/>
      <c r="AH2042" s="16"/>
      <c r="AI2042" s="16"/>
      <c r="AJ2042" s="16"/>
      <c r="AK2042" s="16"/>
      <c r="AL2042" s="16"/>
      <c r="AM2042" s="16"/>
    </row>
    <row r="2043" spans="1:39" ht="12.75">
      <c r="A2043" s="16"/>
      <c r="B2043" s="16"/>
      <c r="C2043" s="17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8"/>
      <c r="AA2043" s="16"/>
      <c r="AB2043" s="16"/>
      <c r="AC2043" s="16"/>
      <c r="AD2043" s="16"/>
      <c r="AE2043" s="16"/>
      <c r="AF2043" s="16"/>
      <c r="AG2043" s="16"/>
      <c r="AH2043" s="16"/>
      <c r="AI2043" s="16"/>
      <c r="AJ2043" s="16"/>
      <c r="AK2043" s="16"/>
      <c r="AL2043" s="16"/>
      <c r="AM2043" s="16"/>
    </row>
    <row r="2044" spans="1:39" ht="12.75">
      <c r="A2044" s="16"/>
      <c r="B2044" s="16"/>
      <c r="C2044" s="17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8"/>
      <c r="AA2044" s="16"/>
      <c r="AB2044" s="16"/>
      <c r="AC2044" s="16"/>
      <c r="AD2044" s="16"/>
      <c r="AE2044" s="16"/>
      <c r="AF2044" s="16"/>
      <c r="AG2044" s="16"/>
      <c r="AH2044" s="16"/>
      <c r="AI2044" s="16"/>
      <c r="AJ2044" s="16"/>
      <c r="AK2044" s="16"/>
      <c r="AL2044" s="16"/>
      <c r="AM2044" s="16"/>
    </row>
    <row r="2045" spans="1:39" ht="12.75">
      <c r="A2045" s="16"/>
      <c r="B2045" s="16"/>
      <c r="C2045" s="17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8"/>
      <c r="AA2045" s="16"/>
      <c r="AB2045" s="16"/>
      <c r="AC2045" s="16"/>
      <c r="AD2045" s="16"/>
      <c r="AE2045" s="16"/>
      <c r="AF2045" s="16"/>
      <c r="AG2045" s="16"/>
      <c r="AH2045" s="16"/>
      <c r="AI2045" s="16"/>
      <c r="AJ2045" s="16"/>
      <c r="AK2045" s="16"/>
      <c r="AL2045" s="16"/>
      <c r="AM2045" s="16"/>
    </row>
    <row r="2046" spans="1:39" ht="12.75">
      <c r="A2046" s="16"/>
      <c r="B2046" s="16"/>
      <c r="C2046" s="17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8"/>
      <c r="AA2046" s="16"/>
      <c r="AB2046" s="16"/>
      <c r="AC2046" s="16"/>
      <c r="AD2046" s="16"/>
      <c r="AE2046" s="16"/>
      <c r="AF2046" s="16"/>
      <c r="AG2046" s="16"/>
      <c r="AH2046" s="16"/>
      <c r="AI2046" s="16"/>
      <c r="AJ2046" s="16"/>
      <c r="AK2046" s="16"/>
      <c r="AL2046" s="16"/>
      <c r="AM2046" s="16"/>
    </row>
    <row r="2047" spans="1:39" ht="12.75">
      <c r="A2047" s="16"/>
      <c r="B2047" s="16"/>
      <c r="C2047" s="17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8"/>
      <c r="AA2047" s="16"/>
      <c r="AB2047" s="16"/>
      <c r="AC2047" s="16"/>
      <c r="AD2047" s="16"/>
      <c r="AE2047" s="16"/>
      <c r="AF2047" s="16"/>
      <c r="AG2047" s="16"/>
      <c r="AH2047" s="16"/>
      <c r="AI2047" s="16"/>
      <c r="AJ2047" s="16"/>
      <c r="AK2047" s="16"/>
      <c r="AL2047" s="16"/>
      <c r="AM2047" s="16"/>
    </row>
    <row r="2048" spans="1:39" ht="12.75">
      <c r="A2048" s="16"/>
      <c r="B2048" s="16"/>
      <c r="C2048" s="17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8"/>
      <c r="AA2048" s="16"/>
      <c r="AB2048" s="16"/>
      <c r="AC2048" s="16"/>
      <c r="AD2048" s="16"/>
      <c r="AE2048" s="16"/>
      <c r="AF2048" s="16"/>
      <c r="AG2048" s="16"/>
      <c r="AH2048" s="16"/>
      <c r="AI2048" s="16"/>
      <c r="AJ2048" s="16"/>
      <c r="AK2048" s="16"/>
      <c r="AL2048" s="16"/>
      <c r="AM2048" s="16"/>
    </row>
    <row r="2049" spans="1:39" ht="12.75">
      <c r="A2049" s="16"/>
      <c r="B2049" s="16"/>
      <c r="C2049" s="17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8"/>
      <c r="AA2049" s="16"/>
      <c r="AB2049" s="16"/>
      <c r="AC2049" s="16"/>
      <c r="AD2049" s="16"/>
      <c r="AE2049" s="16"/>
      <c r="AF2049" s="16"/>
      <c r="AG2049" s="16"/>
      <c r="AH2049" s="16"/>
      <c r="AI2049" s="16"/>
      <c r="AJ2049" s="16"/>
      <c r="AK2049" s="16"/>
      <c r="AL2049" s="16"/>
      <c r="AM2049" s="16"/>
    </row>
    <row r="2050" spans="1:39" ht="12.75">
      <c r="A2050" s="16"/>
      <c r="B2050" s="16"/>
      <c r="C2050" s="17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8"/>
      <c r="AA2050" s="16"/>
      <c r="AB2050" s="16"/>
      <c r="AC2050" s="16"/>
      <c r="AD2050" s="16"/>
      <c r="AE2050" s="16"/>
      <c r="AF2050" s="16"/>
      <c r="AG2050" s="16"/>
      <c r="AH2050" s="16"/>
      <c r="AI2050" s="16"/>
      <c r="AJ2050" s="16"/>
      <c r="AK2050" s="16"/>
      <c r="AL2050" s="16"/>
      <c r="AM2050" s="16"/>
    </row>
    <row r="2051" spans="1:39" ht="12.75">
      <c r="A2051" s="16"/>
      <c r="B2051" s="16"/>
      <c r="C2051" s="17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8"/>
      <c r="AA2051" s="16"/>
      <c r="AB2051" s="16"/>
      <c r="AC2051" s="16"/>
      <c r="AD2051" s="16"/>
      <c r="AE2051" s="16"/>
      <c r="AF2051" s="16"/>
      <c r="AG2051" s="16"/>
      <c r="AH2051" s="16"/>
      <c r="AI2051" s="16"/>
      <c r="AJ2051" s="16"/>
      <c r="AK2051" s="16"/>
      <c r="AL2051" s="16"/>
      <c r="AM2051" s="16"/>
    </row>
    <row r="2052" spans="1:39" ht="12.75">
      <c r="A2052" s="16"/>
      <c r="B2052" s="16"/>
      <c r="C2052" s="17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8"/>
      <c r="AA2052" s="16"/>
      <c r="AB2052" s="16"/>
      <c r="AC2052" s="16"/>
      <c r="AD2052" s="16"/>
      <c r="AE2052" s="16"/>
      <c r="AF2052" s="16"/>
      <c r="AG2052" s="16"/>
      <c r="AH2052" s="16"/>
      <c r="AI2052" s="16"/>
      <c r="AJ2052" s="16"/>
      <c r="AK2052" s="16"/>
      <c r="AL2052" s="16"/>
      <c r="AM2052" s="16"/>
    </row>
    <row r="2053" spans="1:39" ht="12.75">
      <c r="A2053" s="16"/>
      <c r="B2053" s="16"/>
      <c r="C2053" s="17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8"/>
      <c r="AA2053" s="16"/>
      <c r="AB2053" s="16"/>
      <c r="AC2053" s="16"/>
      <c r="AD2053" s="16"/>
      <c r="AE2053" s="16"/>
      <c r="AF2053" s="16"/>
      <c r="AG2053" s="16"/>
      <c r="AH2053" s="16"/>
      <c r="AI2053" s="16"/>
      <c r="AJ2053" s="16"/>
      <c r="AK2053" s="16"/>
      <c r="AL2053" s="16"/>
      <c r="AM2053" s="16"/>
    </row>
    <row r="2054" spans="1:39" ht="12.75">
      <c r="A2054" s="16"/>
      <c r="B2054" s="16"/>
      <c r="C2054" s="17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8"/>
      <c r="AA2054" s="16"/>
      <c r="AB2054" s="16"/>
      <c r="AC2054" s="16"/>
      <c r="AD2054" s="16"/>
      <c r="AE2054" s="16"/>
      <c r="AF2054" s="16"/>
      <c r="AG2054" s="16"/>
      <c r="AH2054" s="16"/>
      <c r="AI2054" s="16"/>
      <c r="AJ2054" s="16"/>
      <c r="AK2054" s="16"/>
      <c r="AL2054" s="16"/>
      <c r="AM2054" s="16"/>
    </row>
    <row r="2055" spans="1:39" ht="12.75">
      <c r="A2055" s="16"/>
      <c r="B2055" s="16"/>
      <c r="C2055" s="17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8"/>
      <c r="AA2055" s="16"/>
      <c r="AB2055" s="16"/>
      <c r="AC2055" s="16"/>
      <c r="AD2055" s="16"/>
      <c r="AE2055" s="16"/>
      <c r="AF2055" s="16"/>
      <c r="AG2055" s="16"/>
      <c r="AH2055" s="16"/>
      <c r="AI2055" s="16"/>
      <c r="AJ2055" s="16"/>
      <c r="AK2055" s="16"/>
      <c r="AL2055" s="16"/>
      <c r="AM2055" s="16"/>
    </row>
    <row r="2056" spans="1:39" ht="12.75">
      <c r="A2056" s="16"/>
      <c r="B2056" s="16"/>
      <c r="C2056" s="17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8"/>
      <c r="AA2056" s="16"/>
      <c r="AB2056" s="16"/>
      <c r="AC2056" s="16"/>
      <c r="AD2056" s="16"/>
      <c r="AE2056" s="16"/>
      <c r="AF2056" s="16"/>
      <c r="AG2056" s="16"/>
      <c r="AH2056" s="16"/>
      <c r="AI2056" s="16"/>
      <c r="AJ2056" s="16"/>
      <c r="AK2056" s="16"/>
      <c r="AL2056" s="16"/>
      <c r="AM2056" s="16"/>
    </row>
    <row r="2057" spans="1:39" ht="12.75">
      <c r="A2057" s="16"/>
      <c r="B2057" s="16"/>
      <c r="C2057" s="17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8"/>
      <c r="AA2057" s="16"/>
      <c r="AB2057" s="16"/>
      <c r="AC2057" s="16"/>
      <c r="AD2057" s="16"/>
      <c r="AE2057" s="16"/>
      <c r="AF2057" s="16"/>
      <c r="AG2057" s="16"/>
      <c r="AH2057" s="16"/>
      <c r="AI2057" s="16"/>
      <c r="AJ2057" s="16"/>
      <c r="AK2057" s="16"/>
      <c r="AL2057" s="16"/>
      <c r="AM2057" s="16"/>
    </row>
    <row r="2058" spans="1:39" ht="12.75">
      <c r="A2058" s="16"/>
      <c r="B2058" s="16"/>
      <c r="C2058" s="17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8"/>
      <c r="AA2058" s="16"/>
      <c r="AB2058" s="16"/>
      <c r="AC2058" s="16"/>
      <c r="AD2058" s="16"/>
      <c r="AE2058" s="16"/>
      <c r="AF2058" s="16"/>
      <c r="AG2058" s="16"/>
      <c r="AH2058" s="16"/>
      <c r="AI2058" s="16"/>
      <c r="AJ2058" s="16"/>
      <c r="AK2058" s="16"/>
      <c r="AL2058" s="16"/>
      <c r="AM2058" s="16"/>
    </row>
    <row r="2059" spans="1:39" ht="12.75">
      <c r="A2059" s="16"/>
      <c r="B2059" s="16"/>
      <c r="C2059" s="17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8"/>
      <c r="AA2059" s="16"/>
      <c r="AB2059" s="16"/>
      <c r="AC2059" s="16"/>
      <c r="AD2059" s="16"/>
      <c r="AE2059" s="16"/>
      <c r="AF2059" s="16"/>
      <c r="AG2059" s="16"/>
      <c r="AH2059" s="16"/>
      <c r="AI2059" s="16"/>
      <c r="AJ2059" s="16"/>
      <c r="AK2059" s="16"/>
      <c r="AL2059" s="16"/>
      <c r="AM2059" s="16"/>
    </row>
    <row r="2060" spans="1:39" ht="12.75">
      <c r="A2060" s="16"/>
      <c r="B2060" s="16"/>
      <c r="C2060" s="17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8"/>
      <c r="AA2060" s="16"/>
      <c r="AB2060" s="16"/>
      <c r="AC2060" s="16"/>
      <c r="AD2060" s="16"/>
      <c r="AE2060" s="16"/>
      <c r="AF2060" s="16"/>
      <c r="AG2060" s="16"/>
      <c r="AH2060" s="16"/>
      <c r="AI2060" s="16"/>
      <c r="AJ2060" s="16"/>
      <c r="AK2060" s="16"/>
      <c r="AL2060" s="16"/>
      <c r="AM2060" s="16"/>
    </row>
    <row r="2061" spans="1:39" ht="12.75">
      <c r="A2061" s="16"/>
      <c r="B2061" s="16"/>
      <c r="C2061" s="17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8"/>
      <c r="AA2061" s="16"/>
      <c r="AB2061" s="16"/>
      <c r="AC2061" s="16"/>
      <c r="AD2061" s="16"/>
      <c r="AE2061" s="16"/>
      <c r="AF2061" s="16"/>
      <c r="AG2061" s="16"/>
      <c r="AH2061" s="16"/>
      <c r="AI2061" s="16"/>
      <c r="AJ2061" s="16"/>
      <c r="AK2061" s="16"/>
      <c r="AL2061" s="16"/>
      <c r="AM2061" s="16"/>
    </row>
    <row r="2062" spans="1:39" ht="12.75">
      <c r="A2062" s="16"/>
      <c r="B2062" s="16"/>
      <c r="C2062" s="17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8"/>
      <c r="AA2062" s="16"/>
      <c r="AB2062" s="16"/>
      <c r="AC2062" s="16"/>
      <c r="AD2062" s="16"/>
      <c r="AE2062" s="16"/>
      <c r="AF2062" s="16"/>
      <c r="AG2062" s="16"/>
      <c r="AH2062" s="16"/>
      <c r="AI2062" s="16"/>
      <c r="AJ2062" s="16"/>
      <c r="AK2062" s="16"/>
      <c r="AL2062" s="16"/>
      <c r="AM2062" s="16"/>
    </row>
    <row r="2063" spans="1:39" ht="12.75">
      <c r="A2063" s="16"/>
      <c r="B2063" s="16"/>
      <c r="C2063" s="17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8"/>
      <c r="AA2063" s="16"/>
      <c r="AB2063" s="16"/>
      <c r="AC2063" s="16"/>
      <c r="AD2063" s="16"/>
      <c r="AE2063" s="16"/>
      <c r="AF2063" s="16"/>
      <c r="AG2063" s="16"/>
      <c r="AH2063" s="16"/>
      <c r="AI2063" s="16"/>
      <c r="AJ2063" s="16"/>
      <c r="AK2063" s="16"/>
      <c r="AL2063" s="16"/>
      <c r="AM2063" s="16"/>
    </row>
    <row r="2064" spans="1:39" ht="12.75">
      <c r="A2064" s="16"/>
      <c r="B2064" s="16"/>
      <c r="C2064" s="17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8"/>
      <c r="AA2064" s="16"/>
      <c r="AB2064" s="16"/>
      <c r="AC2064" s="16"/>
      <c r="AD2064" s="16"/>
      <c r="AE2064" s="16"/>
      <c r="AF2064" s="16"/>
      <c r="AG2064" s="16"/>
      <c r="AH2064" s="16"/>
      <c r="AI2064" s="16"/>
      <c r="AJ2064" s="16"/>
      <c r="AK2064" s="16"/>
      <c r="AL2064" s="16"/>
      <c r="AM2064" s="16"/>
    </row>
    <row r="2065" spans="1:39" ht="12.75">
      <c r="A2065" s="16"/>
      <c r="B2065" s="16"/>
      <c r="C2065" s="17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8"/>
      <c r="AA2065" s="16"/>
      <c r="AB2065" s="16"/>
      <c r="AC2065" s="16"/>
      <c r="AD2065" s="16"/>
      <c r="AE2065" s="16"/>
      <c r="AF2065" s="16"/>
      <c r="AG2065" s="16"/>
      <c r="AH2065" s="16"/>
      <c r="AI2065" s="16"/>
      <c r="AJ2065" s="16"/>
      <c r="AK2065" s="16"/>
      <c r="AL2065" s="16"/>
      <c r="AM2065" s="16"/>
    </row>
    <row r="2066" spans="1:39" ht="12.75">
      <c r="A2066" s="16"/>
      <c r="B2066" s="16"/>
      <c r="C2066" s="17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8"/>
      <c r="AA2066" s="16"/>
      <c r="AB2066" s="16"/>
      <c r="AC2066" s="16"/>
      <c r="AD2066" s="16"/>
      <c r="AE2066" s="16"/>
      <c r="AF2066" s="16"/>
      <c r="AG2066" s="16"/>
      <c r="AH2066" s="16"/>
      <c r="AI2066" s="16"/>
      <c r="AJ2066" s="16"/>
      <c r="AK2066" s="16"/>
      <c r="AL2066" s="16"/>
      <c r="AM2066" s="16"/>
    </row>
    <row r="2067" spans="1:39" ht="12.75">
      <c r="A2067" s="16"/>
      <c r="B2067" s="16"/>
      <c r="C2067" s="17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8"/>
      <c r="AA2067" s="16"/>
      <c r="AB2067" s="16"/>
      <c r="AC2067" s="16"/>
      <c r="AD2067" s="16"/>
      <c r="AE2067" s="16"/>
      <c r="AF2067" s="16"/>
      <c r="AG2067" s="16"/>
      <c r="AH2067" s="16"/>
      <c r="AI2067" s="16"/>
      <c r="AJ2067" s="16"/>
      <c r="AK2067" s="16"/>
      <c r="AL2067" s="16"/>
      <c r="AM2067" s="16"/>
    </row>
    <row r="2068" spans="1:39" ht="12.75">
      <c r="A2068" s="16"/>
      <c r="B2068" s="16"/>
      <c r="C2068" s="17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8"/>
      <c r="AA2068" s="16"/>
      <c r="AB2068" s="16"/>
      <c r="AC2068" s="16"/>
      <c r="AD2068" s="16"/>
      <c r="AE2068" s="16"/>
      <c r="AF2068" s="16"/>
      <c r="AG2068" s="16"/>
      <c r="AH2068" s="16"/>
      <c r="AI2068" s="16"/>
      <c r="AJ2068" s="16"/>
      <c r="AK2068" s="16"/>
      <c r="AL2068" s="16"/>
      <c r="AM2068" s="16"/>
    </row>
    <row r="2069" spans="1:39" ht="12.75">
      <c r="A2069" s="16"/>
      <c r="B2069" s="16"/>
      <c r="C2069" s="17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8"/>
      <c r="AA2069" s="16"/>
      <c r="AB2069" s="16"/>
      <c r="AC2069" s="16"/>
      <c r="AD2069" s="16"/>
      <c r="AE2069" s="16"/>
      <c r="AF2069" s="16"/>
      <c r="AG2069" s="16"/>
      <c r="AH2069" s="16"/>
      <c r="AI2069" s="16"/>
      <c r="AJ2069" s="16"/>
      <c r="AK2069" s="16"/>
      <c r="AL2069" s="16"/>
      <c r="AM2069" s="16"/>
    </row>
    <row r="2070" spans="1:39" ht="12.75">
      <c r="A2070" s="16"/>
      <c r="B2070" s="16"/>
      <c r="C2070" s="17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8"/>
      <c r="AA2070" s="16"/>
      <c r="AB2070" s="16"/>
      <c r="AC2070" s="16"/>
      <c r="AD2070" s="16"/>
      <c r="AE2070" s="16"/>
      <c r="AF2070" s="16"/>
      <c r="AG2070" s="16"/>
      <c r="AH2070" s="16"/>
      <c r="AI2070" s="16"/>
      <c r="AJ2070" s="16"/>
      <c r="AK2070" s="16"/>
      <c r="AL2070" s="16"/>
      <c r="AM2070" s="16"/>
    </row>
    <row r="2071" spans="1:39" ht="12.75">
      <c r="A2071" s="16"/>
      <c r="B2071" s="16"/>
      <c r="C2071" s="17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8"/>
      <c r="AA2071" s="16"/>
      <c r="AB2071" s="16"/>
      <c r="AC2071" s="16"/>
      <c r="AD2071" s="16"/>
      <c r="AE2071" s="16"/>
      <c r="AF2071" s="16"/>
      <c r="AG2071" s="16"/>
      <c r="AH2071" s="16"/>
      <c r="AI2071" s="16"/>
      <c r="AJ2071" s="16"/>
      <c r="AK2071" s="16"/>
      <c r="AL2071" s="16"/>
      <c r="AM2071" s="16"/>
    </row>
    <row r="2072" spans="1:39" ht="12.75">
      <c r="A2072" s="16"/>
      <c r="B2072" s="16"/>
      <c r="C2072" s="17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8"/>
      <c r="AA2072" s="16"/>
      <c r="AB2072" s="16"/>
      <c r="AC2072" s="16"/>
      <c r="AD2072" s="16"/>
      <c r="AE2072" s="16"/>
      <c r="AF2072" s="16"/>
      <c r="AG2072" s="16"/>
      <c r="AH2072" s="16"/>
      <c r="AI2072" s="16"/>
      <c r="AJ2072" s="16"/>
      <c r="AK2072" s="16"/>
      <c r="AL2072" s="16"/>
      <c r="AM2072" s="16"/>
    </row>
    <row r="2073" spans="1:39" ht="12.75">
      <c r="A2073" s="16"/>
      <c r="B2073" s="16"/>
      <c r="C2073" s="17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8"/>
      <c r="AA2073" s="16"/>
      <c r="AB2073" s="16"/>
      <c r="AC2073" s="16"/>
      <c r="AD2073" s="16"/>
      <c r="AE2073" s="16"/>
      <c r="AF2073" s="16"/>
      <c r="AG2073" s="16"/>
      <c r="AH2073" s="16"/>
      <c r="AI2073" s="16"/>
      <c r="AJ2073" s="16"/>
      <c r="AK2073" s="16"/>
      <c r="AL2073" s="16"/>
      <c r="AM2073" s="16"/>
    </row>
    <row r="2074" spans="1:39" ht="12.75">
      <c r="A2074" s="16"/>
      <c r="B2074" s="16"/>
      <c r="C2074" s="17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8"/>
      <c r="AA2074" s="16"/>
      <c r="AB2074" s="16"/>
      <c r="AC2074" s="16"/>
      <c r="AD2074" s="16"/>
      <c r="AE2074" s="16"/>
      <c r="AF2074" s="16"/>
      <c r="AG2074" s="16"/>
      <c r="AH2074" s="16"/>
      <c r="AI2074" s="16"/>
      <c r="AJ2074" s="16"/>
      <c r="AK2074" s="16"/>
      <c r="AL2074" s="16"/>
      <c r="AM2074" s="16"/>
    </row>
    <row r="2075" spans="1:39" ht="12.75">
      <c r="A2075" s="16"/>
      <c r="B2075" s="16"/>
      <c r="C2075" s="17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8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</row>
    <row r="2076" spans="1:39" ht="12.75">
      <c r="A2076" s="16"/>
      <c r="B2076" s="16"/>
      <c r="C2076" s="17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8"/>
      <c r="AA2076" s="16"/>
      <c r="AB2076" s="16"/>
      <c r="AC2076" s="16"/>
      <c r="AD2076" s="16"/>
      <c r="AE2076" s="16"/>
      <c r="AF2076" s="16"/>
      <c r="AG2076" s="16"/>
      <c r="AH2076" s="16"/>
      <c r="AI2076" s="16"/>
      <c r="AJ2076" s="16"/>
      <c r="AK2076" s="16"/>
      <c r="AL2076" s="16"/>
      <c r="AM2076" s="16"/>
    </row>
    <row r="2077" spans="1:39" ht="12.75">
      <c r="A2077" s="16"/>
      <c r="B2077" s="16"/>
      <c r="C2077" s="17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8"/>
      <c r="AA2077" s="16"/>
      <c r="AB2077" s="16"/>
      <c r="AC2077" s="16"/>
      <c r="AD2077" s="16"/>
      <c r="AE2077" s="16"/>
      <c r="AF2077" s="16"/>
      <c r="AG2077" s="16"/>
      <c r="AH2077" s="16"/>
      <c r="AI2077" s="16"/>
      <c r="AJ2077" s="16"/>
      <c r="AK2077" s="16"/>
      <c r="AL2077" s="16"/>
      <c r="AM2077" s="16"/>
    </row>
    <row r="2078" spans="1:39" ht="12.75">
      <c r="A2078" s="16"/>
      <c r="B2078" s="16"/>
      <c r="C2078" s="17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8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  <c r="AM2078" s="16"/>
    </row>
    <row r="2079" spans="1:39" ht="12.75">
      <c r="A2079" s="16"/>
      <c r="B2079" s="16"/>
      <c r="C2079" s="17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8"/>
      <c r="AA2079" s="16"/>
      <c r="AB2079" s="16"/>
      <c r="AC2079" s="16"/>
      <c r="AD2079" s="16"/>
      <c r="AE2079" s="16"/>
      <c r="AF2079" s="16"/>
      <c r="AG2079" s="16"/>
      <c r="AH2079" s="16"/>
      <c r="AI2079" s="16"/>
      <c r="AJ2079" s="16"/>
      <c r="AK2079" s="16"/>
      <c r="AL2079" s="16"/>
      <c r="AM2079" s="16"/>
    </row>
    <row r="2080" spans="1:39" ht="12.75">
      <c r="A2080" s="16"/>
      <c r="B2080" s="16"/>
      <c r="C2080" s="17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8"/>
      <c r="AA2080" s="16"/>
      <c r="AB2080" s="16"/>
      <c r="AC2080" s="16"/>
      <c r="AD2080" s="16"/>
      <c r="AE2080" s="16"/>
      <c r="AF2080" s="16"/>
      <c r="AG2080" s="16"/>
      <c r="AH2080" s="16"/>
      <c r="AI2080" s="16"/>
      <c r="AJ2080" s="16"/>
      <c r="AK2080" s="16"/>
      <c r="AL2080" s="16"/>
      <c r="AM2080" s="16"/>
    </row>
    <row r="2081" spans="1:39" ht="12.75">
      <c r="A2081" s="16"/>
      <c r="B2081" s="16"/>
      <c r="C2081" s="17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8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</row>
    <row r="2082" spans="1:39" ht="12.75">
      <c r="A2082" s="16"/>
      <c r="B2082" s="16"/>
      <c r="C2082" s="17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8"/>
      <c r="AA2082" s="16"/>
      <c r="AB2082" s="16"/>
      <c r="AC2082" s="16"/>
      <c r="AD2082" s="16"/>
      <c r="AE2082" s="16"/>
      <c r="AF2082" s="16"/>
      <c r="AG2082" s="16"/>
      <c r="AH2082" s="16"/>
      <c r="AI2082" s="16"/>
      <c r="AJ2082" s="16"/>
      <c r="AK2082" s="16"/>
      <c r="AL2082" s="16"/>
      <c r="AM2082" s="16"/>
    </row>
    <row r="2083" spans="1:39" ht="12.75">
      <c r="A2083" s="16"/>
      <c r="B2083" s="16"/>
      <c r="C2083" s="17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8"/>
      <c r="AA2083" s="16"/>
      <c r="AB2083" s="16"/>
      <c r="AC2083" s="16"/>
      <c r="AD2083" s="16"/>
      <c r="AE2083" s="16"/>
      <c r="AF2083" s="16"/>
      <c r="AG2083" s="16"/>
      <c r="AH2083" s="16"/>
      <c r="AI2083" s="16"/>
      <c r="AJ2083" s="16"/>
      <c r="AK2083" s="16"/>
      <c r="AL2083" s="16"/>
      <c r="AM2083" s="16"/>
    </row>
    <row r="2084" spans="1:39" ht="12.75">
      <c r="A2084" s="16"/>
      <c r="B2084" s="16"/>
      <c r="C2084" s="17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8"/>
      <c r="AA2084" s="16"/>
      <c r="AB2084" s="16"/>
      <c r="AC2084" s="16"/>
      <c r="AD2084" s="16"/>
      <c r="AE2084" s="16"/>
      <c r="AF2084" s="16"/>
      <c r="AG2084" s="16"/>
      <c r="AH2084" s="16"/>
      <c r="AI2084" s="16"/>
      <c r="AJ2084" s="16"/>
      <c r="AK2084" s="16"/>
      <c r="AL2084" s="16"/>
      <c r="AM2084" s="16"/>
    </row>
    <row r="2085" spans="1:39" ht="12.75">
      <c r="A2085" s="16"/>
      <c r="B2085" s="16"/>
      <c r="C2085" s="17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8"/>
      <c r="AA2085" s="16"/>
      <c r="AB2085" s="16"/>
      <c r="AC2085" s="16"/>
      <c r="AD2085" s="16"/>
      <c r="AE2085" s="16"/>
      <c r="AF2085" s="16"/>
      <c r="AG2085" s="16"/>
      <c r="AH2085" s="16"/>
      <c r="AI2085" s="16"/>
      <c r="AJ2085" s="16"/>
      <c r="AK2085" s="16"/>
      <c r="AL2085" s="16"/>
      <c r="AM2085" s="16"/>
    </row>
    <row r="2086" spans="1:39" ht="12.75">
      <c r="A2086" s="16"/>
      <c r="B2086" s="16"/>
      <c r="C2086" s="17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8"/>
      <c r="AA2086" s="16"/>
      <c r="AB2086" s="16"/>
      <c r="AC2086" s="16"/>
      <c r="AD2086" s="16"/>
      <c r="AE2086" s="16"/>
      <c r="AF2086" s="16"/>
      <c r="AG2086" s="16"/>
      <c r="AH2086" s="16"/>
      <c r="AI2086" s="16"/>
      <c r="AJ2086" s="16"/>
      <c r="AK2086" s="16"/>
      <c r="AL2086" s="16"/>
      <c r="AM2086" s="16"/>
    </row>
    <row r="2087" spans="1:39" ht="12.75">
      <c r="A2087" s="16"/>
      <c r="B2087" s="16"/>
      <c r="C2087" s="17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8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</row>
    <row r="2088" spans="1:39" ht="12.75">
      <c r="A2088" s="16"/>
      <c r="B2088" s="16"/>
      <c r="C2088" s="17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8"/>
      <c r="AA2088" s="16"/>
      <c r="AB2088" s="16"/>
      <c r="AC2088" s="16"/>
      <c r="AD2088" s="16"/>
      <c r="AE2088" s="16"/>
      <c r="AF2088" s="16"/>
      <c r="AG2088" s="16"/>
      <c r="AH2088" s="16"/>
      <c r="AI2088" s="16"/>
      <c r="AJ2088" s="16"/>
      <c r="AK2088" s="16"/>
      <c r="AL2088" s="16"/>
      <c r="AM2088" s="16"/>
    </row>
    <row r="2089" spans="1:39" ht="12.75">
      <c r="A2089" s="16"/>
      <c r="B2089" s="16"/>
      <c r="C2089" s="17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8"/>
      <c r="AA2089" s="16"/>
      <c r="AB2089" s="16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  <c r="AM2089" s="16"/>
    </row>
    <row r="2090" spans="1:39" ht="12.75">
      <c r="A2090" s="16"/>
      <c r="B2090" s="16"/>
      <c r="C2090" s="17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8"/>
      <c r="AA2090" s="16"/>
      <c r="AB2090" s="16"/>
      <c r="AC2090" s="16"/>
      <c r="AD2090" s="16"/>
      <c r="AE2090" s="16"/>
      <c r="AF2090" s="16"/>
      <c r="AG2090" s="16"/>
      <c r="AH2090" s="16"/>
      <c r="AI2090" s="16"/>
      <c r="AJ2090" s="16"/>
      <c r="AK2090" s="16"/>
      <c r="AL2090" s="16"/>
      <c r="AM2090" s="16"/>
    </row>
    <row r="2091" spans="1:39" ht="12.75">
      <c r="A2091" s="16"/>
      <c r="B2091" s="16"/>
      <c r="C2091" s="17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8"/>
      <c r="AA2091" s="16"/>
      <c r="AB2091" s="16"/>
      <c r="AC2091" s="16"/>
      <c r="AD2091" s="16"/>
      <c r="AE2091" s="16"/>
      <c r="AF2091" s="16"/>
      <c r="AG2091" s="16"/>
      <c r="AH2091" s="16"/>
      <c r="AI2091" s="16"/>
      <c r="AJ2091" s="16"/>
      <c r="AK2091" s="16"/>
      <c r="AL2091" s="16"/>
      <c r="AM2091" s="16"/>
    </row>
    <row r="2092" spans="1:39" ht="12.75">
      <c r="A2092" s="16"/>
      <c r="B2092" s="16"/>
      <c r="C2092" s="17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8"/>
      <c r="AA2092" s="16"/>
      <c r="AB2092" s="16"/>
      <c r="AC2092" s="16"/>
      <c r="AD2092" s="16"/>
      <c r="AE2092" s="16"/>
      <c r="AF2092" s="16"/>
      <c r="AG2092" s="16"/>
      <c r="AH2092" s="16"/>
      <c r="AI2092" s="16"/>
      <c r="AJ2092" s="16"/>
      <c r="AK2092" s="16"/>
      <c r="AL2092" s="16"/>
      <c r="AM2092" s="16"/>
    </row>
    <row r="2093" spans="1:39" ht="12.75">
      <c r="A2093" s="16"/>
      <c r="B2093" s="16"/>
      <c r="C2093" s="17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8"/>
      <c r="AA2093" s="16"/>
      <c r="AB2093" s="16"/>
      <c r="AC2093" s="16"/>
      <c r="AD2093" s="16"/>
      <c r="AE2093" s="16"/>
      <c r="AF2093" s="16"/>
      <c r="AG2093" s="16"/>
      <c r="AH2093" s="16"/>
      <c r="AI2093" s="16"/>
      <c r="AJ2093" s="16"/>
      <c r="AK2093" s="16"/>
      <c r="AL2093" s="16"/>
      <c r="AM2093" s="16"/>
    </row>
    <row r="2094" spans="1:39" ht="12.75">
      <c r="A2094" s="16"/>
      <c r="B2094" s="16"/>
      <c r="C2094" s="17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8"/>
      <c r="AA2094" s="16"/>
      <c r="AB2094" s="16"/>
      <c r="AC2094" s="16"/>
      <c r="AD2094" s="16"/>
      <c r="AE2094" s="16"/>
      <c r="AF2094" s="16"/>
      <c r="AG2094" s="16"/>
      <c r="AH2094" s="16"/>
      <c r="AI2094" s="16"/>
      <c r="AJ2094" s="16"/>
      <c r="AK2094" s="16"/>
      <c r="AL2094" s="16"/>
      <c r="AM2094" s="16"/>
    </row>
    <row r="2095" spans="1:39" ht="12.75">
      <c r="A2095" s="16"/>
      <c r="B2095" s="16"/>
      <c r="C2095" s="17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8"/>
      <c r="AA2095" s="16"/>
      <c r="AB2095" s="16"/>
      <c r="AC2095" s="16"/>
      <c r="AD2095" s="16"/>
      <c r="AE2095" s="16"/>
      <c r="AF2095" s="16"/>
      <c r="AG2095" s="16"/>
      <c r="AH2095" s="16"/>
      <c r="AI2095" s="16"/>
      <c r="AJ2095" s="16"/>
      <c r="AK2095" s="16"/>
      <c r="AL2095" s="16"/>
      <c r="AM2095" s="16"/>
    </row>
    <row r="2096" spans="1:39" ht="12.75">
      <c r="A2096" s="16"/>
      <c r="B2096" s="16"/>
      <c r="C2096" s="17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8"/>
      <c r="AA2096" s="16"/>
      <c r="AB2096" s="16"/>
      <c r="AC2096" s="16"/>
      <c r="AD2096" s="16"/>
      <c r="AE2096" s="16"/>
      <c r="AF2096" s="16"/>
      <c r="AG2096" s="16"/>
      <c r="AH2096" s="16"/>
      <c r="AI2096" s="16"/>
      <c r="AJ2096" s="16"/>
      <c r="AK2096" s="16"/>
      <c r="AL2096" s="16"/>
      <c r="AM2096" s="16"/>
    </row>
    <row r="2097" spans="1:39" ht="12.75">
      <c r="A2097" s="16"/>
      <c r="B2097" s="16"/>
      <c r="C2097" s="17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8"/>
      <c r="AA2097" s="16"/>
      <c r="AB2097" s="16"/>
      <c r="AC2097" s="16"/>
      <c r="AD2097" s="16"/>
      <c r="AE2097" s="16"/>
      <c r="AF2097" s="16"/>
      <c r="AG2097" s="16"/>
      <c r="AH2097" s="16"/>
      <c r="AI2097" s="16"/>
      <c r="AJ2097" s="16"/>
      <c r="AK2097" s="16"/>
      <c r="AL2097" s="16"/>
      <c r="AM2097" s="16"/>
    </row>
    <row r="2098" spans="1:39" ht="12.75">
      <c r="A2098" s="16"/>
      <c r="B2098" s="16"/>
      <c r="C2098" s="17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8"/>
      <c r="AA2098" s="16"/>
      <c r="AB2098" s="16"/>
      <c r="AC2098" s="16"/>
      <c r="AD2098" s="16"/>
      <c r="AE2098" s="16"/>
      <c r="AF2098" s="16"/>
      <c r="AG2098" s="16"/>
      <c r="AH2098" s="16"/>
      <c r="AI2098" s="16"/>
      <c r="AJ2098" s="16"/>
      <c r="AK2098" s="16"/>
      <c r="AL2098" s="16"/>
      <c r="AM2098" s="16"/>
    </row>
    <row r="2099" spans="1:39" ht="12.75">
      <c r="A2099" s="16"/>
      <c r="B2099" s="16"/>
      <c r="C2099" s="17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8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  <c r="AM2099" s="16"/>
    </row>
    <row r="2100" spans="1:39" ht="12.75">
      <c r="A2100" s="16"/>
      <c r="B2100" s="16"/>
      <c r="C2100" s="17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8"/>
      <c r="AA2100" s="16"/>
      <c r="AB2100" s="16"/>
      <c r="AC2100" s="16"/>
      <c r="AD2100" s="16"/>
      <c r="AE2100" s="16"/>
      <c r="AF2100" s="16"/>
      <c r="AG2100" s="16"/>
      <c r="AH2100" s="16"/>
      <c r="AI2100" s="16"/>
      <c r="AJ2100" s="16"/>
      <c r="AK2100" s="16"/>
      <c r="AL2100" s="16"/>
      <c r="AM2100" s="16"/>
    </row>
    <row r="2101" spans="1:39" ht="12.75">
      <c r="A2101" s="16"/>
      <c r="B2101" s="16"/>
      <c r="C2101" s="17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8"/>
      <c r="AA2101" s="16"/>
      <c r="AB2101" s="16"/>
      <c r="AC2101" s="16"/>
      <c r="AD2101" s="16"/>
      <c r="AE2101" s="16"/>
      <c r="AF2101" s="16"/>
      <c r="AG2101" s="16"/>
      <c r="AH2101" s="16"/>
      <c r="AI2101" s="16"/>
      <c r="AJ2101" s="16"/>
      <c r="AK2101" s="16"/>
      <c r="AL2101" s="16"/>
      <c r="AM2101" s="16"/>
    </row>
    <row r="2102" spans="1:39" ht="12.75">
      <c r="A2102" s="16"/>
      <c r="B2102" s="16"/>
      <c r="C2102" s="17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8"/>
      <c r="AA2102" s="16"/>
      <c r="AB2102" s="16"/>
      <c r="AC2102" s="16"/>
      <c r="AD2102" s="16"/>
      <c r="AE2102" s="16"/>
      <c r="AF2102" s="16"/>
      <c r="AG2102" s="16"/>
      <c r="AH2102" s="16"/>
      <c r="AI2102" s="16"/>
      <c r="AJ2102" s="16"/>
      <c r="AK2102" s="16"/>
      <c r="AL2102" s="16"/>
      <c r="AM2102" s="16"/>
    </row>
    <row r="2103" spans="1:39" ht="12.75">
      <c r="A2103" s="16"/>
      <c r="B2103" s="16"/>
      <c r="C2103" s="17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8"/>
      <c r="AA2103" s="16"/>
      <c r="AB2103" s="16"/>
      <c r="AC2103" s="16"/>
      <c r="AD2103" s="16"/>
      <c r="AE2103" s="16"/>
      <c r="AF2103" s="16"/>
      <c r="AG2103" s="16"/>
      <c r="AH2103" s="16"/>
      <c r="AI2103" s="16"/>
      <c r="AJ2103" s="16"/>
      <c r="AK2103" s="16"/>
      <c r="AL2103" s="16"/>
      <c r="AM2103" s="16"/>
    </row>
    <row r="2104" spans="1:39" ht="12.75">
      <c r="A2104" s="16"/>
      <c r="B2104" s="16"/>
      <c r="C2104" s="17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8"/>
      <c r="AA2104" s="16"/>
      <c r="AB2104" s="16"/>
      <c r="AC2104" s="16"/>
      <c r="AD2104" s="16"/>
      <c r="AE2104" s="16"/>
      <c r="AF2104" s="16"/>
      <c r="AG2104" s="16"/>
      <c r="AH2104" s="16"/>
      <c r="AI2104" s="16"/>
      <c r="AJ2104" s="16"/>
      <c r="AK2104" s="16"/>
      <c r="AL2104" s="16"/>
      <c r="AM2104" s="16"/>
    </row>
    <row r="2105" spans="1:39" ht="12.75">
      <c r="A2105" s="16"/>
      <c r="B2105" s="16"/>
      <c r="C2105" s="17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8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  <c r="AM2105" s="16"/>
    </row>
    <row r="2106" spans="1:39" ht="12.75">
      <c r="A2106" s="16"/>
      <c r="B2106" s="16"/>
      <c r="C2106" s="17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8"/>
      <c r="AA2106" s="16"/>
      <c r="AB2106" s="16"/>
      <c r="AC2106" s="16"/>
      <c r="AD2106" s="16"/>
      <c r="AE2106" s="16"/>
      <c r="AF2106" s="16"/>
      <c r="AG2106" s="16"/>
      <c r="AH2106" s="16"/>
      <c r="AI2106" s="16"/>
      <c r="AJ2106" s="16"/>
      <c r="AK2106" s="16"/>
      <c r="AL2106" s="16"/>
      <c r="AM2106" s="16"/>
    </row>
    <row r="2107" spans="1:39" ht="12.75">
      <c r="A2107" s="16"/>
      <c r="B2107" s="16"/>
      <c r="C2107" s="17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8"/>
      <c r="AA2107" s="16"/>
      <c r="AB2107" s="16"/>
      <c r="AC2107" s="16"/>
      <c r="AD2107" s="16"/>
      <c r="AE2107" s="16"/>
      <c r="AF2107" s="16"/>
      <c r="AG2107" s="16"/>
      <c r="AH2107" s="16"/>
      <c r="AI2107" s="16"/>
      <c r="AJ2107" s="16"/>
      <c r="AK2107" s="16"/>
      <c r="AL2107" s="16"/>
      <c r="AM2107" s="16"/>
    </row>
    <row r="2108" spans="1:39" ht="12.75">
      <c r="A2108" s="16"/>
      <c r="B2108" s="16"/>
      <c r="C2108" s="17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8"/>
      <c r="AA2108" s="16"/>
      <c r="AB2108" s="16"/>
      <c r="AC2108" s="16"/>
      <c r="AD2108" s="16"/>
      <c r="AE2108" s="16"/>
      <c r="AF2108" s="16"/>
      <c r="AG2108" s="16"/>
      <c r="AH2108" s="16"/>
      <c r="AI2108" s="16"/>
      <c r="AJ2108" s="16"/>
      <c r="AK2108" s="16"/>
      <c r="AL2108" s="16"/>
      <c r="AM2108" s="16"/>
    </row>
    <row r="2109" spans="1:39" ht="12.75">
      <c r="A2109" s="16"/>
      <c r="B2109" s="16"/>
      <c r="C2109" s="17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8"/>
      <c r="AA2109" s="16"/>
      <c r="AB2109" s="16"/>
      <c r="AC2109" s="16"/>
      <c r="AD2109" s="16"/>
      <c r="AE2109" s="16"/>
      <c r="AF2109" s="16"/>
      <c r="AG2109" s="16"/>
      <c r="AH2109" s="16"/>
      <c r="AI2109" s="16"/>
      <c r="AJ2109" s="16"/>
      <c r="AK2109" s="16"/>
      <c r="AL2109" s="16"/>
      <c r="AM2109" s="16"/>
    </row>
    <row r="2110" spans="1:39" ht="12.75">
      <c r="A2110" s="16"/>
      <c r="B2110" s="16"/>
      <c r="C2110" s="17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8"/>
      <c r="AA2110" s="16"/>
      <c r="AB2110" s="16"/>
      <c r="AC2110" s="16"/>
      <c r="AD2110" s="16"/>
      <c r="AE2110" s="16"/>
      <c r="AF2110" s="16"/>
      <c r="AG2110" s="16"/>
      <c r="AH2110" s="16"/>
      <c r="AI2110" s="16"/>
      <c r="AJ2110" s="16"/>
      <c r="AK2110" s="16"/>
      <c r="AL2110" s="16"/>
      <c r="AM2110" s="16"/>
    </row>
    <row r="2111" spans="1:39" ht="12.75">
      <c r="A2111" s="16"/>
      <c r="B2111" s="16"/>
      <c r="C2111" s="17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8"/>
      <c r="AA2111" s="16"/>
      <c r="AB2111" s="16"/>
      <c r="AC2111" s="16"/>
      <c r="AD2111" s="16"/>
      <c r="AE2111" s="16"/>
      <c r="AF2111" s="16"/>
      <c r="AG2111" s="16"/>
      <c r="AH2111" s="16"/>
      <c r="AI2111" s="16"/>
      <c r="AJ2111" s="16"/>
      <c r="AK2111" s="16"/>
      <c r="AL2111" s="16"/>
      <c r="AM2111" s="16"/>
    </row>
    <row r="2112" spans="1:39" ht="12.75">
      <c r="A2112" s="16"/>
      <c r="B2112" s="16"/>
      <c r="C2112" s="17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8"/>
      <c r="AA2112" s="16"/>
      <c r="AB2112" s="16"/>
      <c r="AC2112" s="16"/>
      <c r="AD2112" s="16"/>
      <c r="AE2112" s="16"/>
      <c r="AF2112" s="16"/>
      <c r="AG2112" s="16"/>
      <c r="AH2112" s="16"/>
      <c r="AI2112" s="16"/>
      <c r="AJ2112" s="16"/>
      <c r="AK2112" s="16"/>
      <c r="AL2112" s="16"/>
      <c r="AM2112" s="16"/>
    </row>
    <row r="2113" spans="1:39" ht="12.75">
      <c r="A2113" s="16"/>
      <c r="B2113" s="16"/>
      <c r="C2113" s="17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8"/>
      <c r="AA2113" s="16"/>
      <c r="AB2113" s="16"/>
      <c r="AC2113" s="16"/>
      <c r="AD2113" s="16"/>
      <c r="AE2113" s="16"/>
      <c r="AF2113" s="16"/>
      <c r="AG2113" s="16"/>
      <c r="AH2113" s="16"/>
      <c r="AI2113" s="16"/>
      <c r="AJ2113" s="16"/>
      <c r="AK2113" s="16"/>
      <c r="AL2113" s="16"/>
      <c r="AM2113" s="16"/>
    </row>
    <row r="2114" spans="1:39" ht="12.75">
      <c r="A2114" s="16"/>
      <c r="B2114" s="16"/>
      <c r="C2114" s="17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8"/>
      <c r="AA2114" s="16"/>
      <c r="AB2114" s="16"/>
      <c r="AC2114" s="16"/>
      <c r="AD2114" s="16"/>
      <c r="AE2114" s="16"/>
      <c r="AF2114" s="16"/>
      <c r="AG2114" s="16"/>
      <c r="AH2114" s="16"/>
      <c r="AI2114" s="16"/>
      <c r="AJ2114" s="16"/>
      <c r="AK2114" s="16"/>
      <c r="AL2114" s="16"/>
      <c r="AM2114" s="16"/>
    </row>
    <row r="2115" spans="1:39" ht="12.75">
      <c r="A2115" s="16"/>
      <c r="B2115" s="16"/>
      <c r="C2115" s="17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8"/>
      <c r="AA2115" s="16"/>
      <c r="AB2115" s="16"/>
      <c r="AC2115" s="16"/>
      <c r="AD2115" s="16"/>
      <c r="AE2115" s="16"/>
      <c r="AF2115" s="16"/>
      <c r="AG2115" s="16"/>
      <c r="AH2115" s="16"/>
      <c r="AI2115" s="16"/>
      <c r="AJ2115" s="16"/>
      <c r="AK2115" s="16"/>
      <c r="AL2115" s="16"/>
      <c r="AM2115" s="16"/>
    </row>
    <row r="2116" spans="1:39" ht="12.75">
      <c r="A2116" s="16"/>
      <c r="B2116" s="16"/>
      <c r="C2116" s="17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8"/>
      <c r="AA2116" s="16"/>
      <c r="AB2116" s="16"/>
      <c r="AC2116" s="16"/>
      <c r="AD2116" s="16"/>
      <c r="AE2116" s="16"/>
      <c r="AF2116" s="16"/>
      <c r="AG2116" s="16"/>
      <c r="AH2116" s="16"/>
      <c r="AI2116" s="16"/>
      <c r="AJ2116" s="16"/>
      <c r="AK2116" s="16"/>
      <c r="AL2116" s="16"/>
      <c r="AM2116" s="16"/>
    </row>
    <row r="2117" spans="1:39" ht="12.75">
      <c r="A2117" s="16"/>
      <c r="B2117" s="16"/>
      <c r="C2117" s="17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8"/>
      <c r="AA2117" s="16"/>
      <c r="AB2117" s="16"/>
      <c r="AC2117" s="16"/>
      <c r="AD2117" s="16"/>
      <c r="AE2117" s="16"/>
      <c r="AF2117" s="16"/>
      <c r="AG2117" s="16"/>
      <c r="AH2117" s="16"/>
      <c r="AI2117" s="16"/>
      <c r="AJ2117" s="16"/>
      <c r="AK2117" s="16"/>
      <c r="AL2117" s="16"/>
      <c r="AM2117" s="16"/>
    </row>
    <row r="2118" spans="1:39" ht="12.75">
      <c r="A2118" s="16"/>
      <c r="B2118" s="16"/>
      <c r="C2118" s="17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8"/>
      <c r="AA2118" s="16"/>
      <c r="AB2118" s="16"/>
      <c r="AC2118" s="16"/>
      <c r="AD2118" s="16"/>
      <c r="AE2118" s="16"/>
      <c r="AF2118" s="16"/>
      <c r="AG2118" s="16"/>
      <c r="AH2118" s="16"/>
      <c r="AI2118" s="16"/>
      <c r="AJ2118" s="16"/>
      <c r="AK2118" s="16"/>
      <c r="AL2118" s="16"/>
      <c r="AM2118" s="16"/>
    </row>
    <row r="2119" spans="1:39" ht="12.75">
      <c r="A2119" s="16"/>
      <c r="B2119" s="16"/>
      <c r="C2119" s="17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8"/>
      <c r="AA2119" s="16"/>
      <c r="AB2119" s="16"/>
      <c r="AC2119" s="16"/>
      <c r="AD2119" s="16"/>
      <c r="AE2119" s="16"/>
      <c r="AF2119" s="16"/>
      <c r="AG2119" s="16"/>
      <c r="AH2119" s="16"/>
      <c r="AI2119" s="16"/>
      <c r="AJ2119" s="16"/>
      <c r="AK2119" s="16"/>
      <c r="AL2119" s="16"/>
      <c r="AM2119" s="16"/>
    </row>
    <row r="2120" spans="1:39" ht="12.75">
      <c r="A2120" s="16"/>
      <c r="B2120" s="16"/>
      <c r="C2120" s="17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8"/>
      <c r="AA2120" s="16"/>
      <c r="AB2120" s="16"/>
      <c r="AC2120" s="16"/>
      <c r="AD2120" s="16"/>
      <c r="AE2120" s="16"/>
      <c r="AF2120" s="16"/>
      <c r="AG2120" s="16"/>
      <c r="AH2120" s="16"/>
      <c r="AI2120" s="16"/>
      <c r="AJ2120" s="16"/>
      <c r="AK2120" s="16"/>
      <c r="AL2120" s="16"/>
      <c r="AM2120" s="16"/>
    </row>
    <row r="2121" spans="1:39" ht="12.75">
      <c r="A2121" s="16"/>
      <c r="B2121" s="16"/>
      <c r="C2121" s="17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8"/>
      <c r="AA2121" s="16"/>
      <c r="AB2121" s="16"/>
      <c r="AC2121" s="16"/>
      <c r="AD2121" s="16"/>
      <c r="AE2121" s="16"/>
      <c r="AF2121" s="16"/>
      <c r="AG2121" s="16"/>
      <c r="AH2121" s="16"/>
      <c r="AI2121" s="16"/>
      <c r="AJ2121" s="16"/>
      <c r="AK2121" s="16"/>
      <c r="AL2121" s="16"/>
      <c r="AM2121" s="16"/>
    </row>
    <row r="2122" spans="1:39" ht="12.75">
      <c r="A2122" s="16"/>
      <c r="B2122" s="16"/>
      <c r="C2122" s="17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8"/>
      <c r="AA2122" s="16"/>
      <c r="AB2122" s="16"/>
      <c r="AC2122" s="16"/>
      <c r="AD2122" s="16"/>
      <c r="AE2122" s="16"/>
      <c r="AF2122" s="16"/>
      <c r="AG2122" s="16"/>
      <c r="AH2122" s="16"/>
      <c r="AI2122" s="16"/>
      <c r="AJ2122" s="16"/>
      <c r="AK2122" s="16"/>
      <c r="AL2122" s="16"/>
      <c r="AM2122" s="16"/>
    </row>
    <row r="2123" spans="1:39" ht="12.75">
      <c r="A2123" s="16"/>
      <c r="B2123" s="16"/>
      <c r="C2123" s="17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8"/>
      <c r="AA2123" s="16"/>
      <c r="AB2123" s="16"/>
      <c r="AC2123" s="16"/>
      <c r="AD2123" s="16"/>
      <c r="AE2123" s="16"/>
      <c r="AF2123" s="16"/>
      <c r="AG2123" s="16"/>
      <c r="AH2123" s="16"/>
      <c r="AI2123" s="16"/>
      <c r="AJ2123" s="16"/>
      <c r="AK2123" s="16"/>
      <c r="AL2123" s="16"/>
      <c r="AM2123" s="16"/>
    </row>
    <row r="2124" spans="1:39" ht="12.75">
      <c r="A2124" s="16"/>
      <c r="B2124" s="16"/>
      <c r="C2124" s="17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8"/>
      <c r="AA2124" s="16"/>
      <c r="AB2124" s="16"/>
      <c r="AC2124" s="16"/>
      <c r="AD2124" s="16"/>
      <c r="AE2124" s="16"/>
      <c r="AF2124" s="16"/>
      <c r="AG2124" s="16"/>
      <c r="AH2124" s="16"/>
      <c r="AI2124" s="16"/>
      <c r="AJ2124" s="16"/>
      <c r="AK2124" s="16"/>
      <c r="AL2124" s="16"/>
      <c r="AM2124" s="16"/>
    </row>
    <row r="2125" spans="1:39" ht="12.75">
      <c r="A2125" s="16"/>
      <c r="B2125" s="16"/>
      <c r="C2125" s="17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8"/>
      <c r="AA2125" s="16"/>
      <c r="AB2125" s="16"/>
      <c r="AC2125" s="16"/>
      <c r="AD2125" s="16"/>
      <c r="AE2125" s="16"/>
      <c r="AF2125" s="16"/>
      <c r="AG2125" s="16"/>
      <c r="AH2125" s="16"/>
      <c r="AI2125" s="16"/>
      <c r="AJ2125" s="16"/>
      <c r="AK2125" s="16"/>
      <c r="AL2125" s="16"/>
      <c r="AM2125" s="16"/>
    </row>
    <row r="2126" spans="1:39" ht="12.75">
      <c r="A2126" s="16"/>
      <c r="B2126" s="16"/>
      <c r="C2126" s="17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8"/>
      <c r="AA2126" s="16"/>
      <c r="AB2126" s="16"/>
      <c r="AC2126" s="16"/>
      <c r="AD2126" s="16"/>
      <c r="AE2126" s="16"/>
      <c r="AF2126" s="16"/>
      <c r="AG2126" s="16"/>
      <c r="AH2126" s="16"/>
      <c r="AI2126" s="16"/>
      <c r="AJ2126" s="16"/>
      <c r="AK2126" s="16"/>
      <c r="AL2126" s="16"/>
      <c r="AM2126" s="16"/>
    </row>
    <row r="2127" spans="1:39" ht="12.75">
      <c r="A2127" s="16"/>
      <c r="B2127" s="16"/>
      <c r="C2127" s="17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8"/>
      <c r="AA2127" s="16"/>
      <c r="AB2127" s="16"/>
      <c r="AC2127" s="16"/>
      <c r="AD2127" s="16"/>
      <c r="AE2127" s="16"/>
      <c r="AF2127" s="16"/>
      <c r="AG2127" s="16"/>
      <c r="AH2127" s="16"/>
      <c r="AI2127" s="16"/>
      <c r="AJ2127" s="16"/>
      <c r="AK2127" s="16"/>
      <c r="AL2127" s="16"/>
      <c r="AM2127" s="16"/>
    </row>
    <row r="2128" spans="1:39" ht="12.75">
      <c r="A2128" s="16"/>
      <c r="B2128" s="16"/>
      <c r="C2128" s="17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8"/>
      <c r="AA2128" s="16"/>
      <c r="AB2128" s="16"/>
      <c r="AC2128" s="16"/>
      <c r="AD2128" s="16"/>
      <c r="AE2128" s="16"/>
      <c r="AF2128" s="16"/>
      <c r="AG2128" s="16"/>
      <c r="AH2128" s="16"/>
      <c r="AI2128" s="16"/>
      <c r="AJ2128" s="16"/>
      <c r="AK2128" s="16"/>
      <c r="AL2128" s="16"/>
      <c r="AM2128" s="16"/>
    </row>
    <row r="2129" spans="1:39" ht="12.75">
      <c r="A2129" s="16"/>
      <c r="B2129" s="16"/>
      <c r="C2129" s="17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8"/>
      <c r="AA2129" s="16"/>
      <c r="AB2129" s="16"/>
      <c r="AC2129" s="16"/>
      <c r="AD2129" s="16"/>
      <c r="AE2129" s="16"/>
      <c r="AF2129" s="16"/>
      <c r="AG2129" s="16"/>
      <c r="AH2129" s="16"/>
      <c r="AI2129" s="16"/>
      <c r="AJ2129" s="16"/>
      <c r="AK2129" s="16"/>
      <c r="AL2129" s="16"/>
      <c r="AM2129" s="16"/>
    </row>
    <row r="2130" spans="1:39" ht="12.75">
      <c r="A2130" s="16"/>
      <c r="B2130" s="16"/>
      <c r="C2130" s="17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8"/>
      <c r="AA2130" s="16"/>
      <c r="AB2130" s="16"/>
      <c r="AC2130" s="16"/>
      <c r="AD2130" s="16"/>
      <c r="AE2130" s="16"/>
      <c r="AF2130" s="16"/>
      <c r="AG2130" s="16"/>
      <c r="AH2130" s="16"/>
      <c r="AI2130" s="16"/>
      <c r="AJ2130" s="16"/>
      <c r="AK2130" s="16"/>
      <c r="AL2130" s="16"/>
      <c r="AM2130" s="16"/>
    </row>
    <row r="2131" spans="1:39" ht="12.75">
      <c r="A2131" s="16"/>
      <c r="B2131" s="16"/>
      <c r="C2131" s="17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8"/>
      <c r="AA2131" s="16"/>
      <c r="AB2131" s="16"/>
      <c r="AC2131" s="16"/>
      <c r="AD2131" s="16"/>
      <c r="AE2131" s="16"/>
      <c r="AF2131" s="16"/>
      <c r="AG2131" s="16"/>
      <c r="AH2131" s="16"/>
      <c r="AI2131" s="16"/>
      <c r="AJ2131" s="16"/>
      <c r="AK2131" s="16"/>
      <c r="AL2131" s="16"/>
      <c r="AM2131" s="16"/>
    </row>
    <row r="2132" spans="1:39" ht="12.75">
      <c r="A2132" s="16"/>
      <c r="B2132" s="16"/>
      <c r="C2132" s="17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8"/>
      <c r="AA2132" s="16"/>
      <c r="AB2132" s="16"/>
      <c r="AC2132" s="16"/>
      <c r="AD2132" s="16"/>
      <c r="AE2132" s="16"/>
      <c r="AF2132" s="16"/>
      <c r="AG2132" s="16"/>
      <c r="AH2132" s="16"/>
      <c r="AI2132" s="16"/>
      <c r="AJ2132" s="16"/>
      <c r="AK2132" s="16"/>
      <c r="AL2132" s="16"/>
      <c r="AM2132" s="16"/>
    </row>
    <row r="2133" spans="1:39" ht="12.75">
      <c r="A2133" s="16"/>
      <c r="B2133" s="16"/>
      <c r="C2133" s="17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8"/>
      <c r="AA2133" s="16"/>
      <c r="AB2133" s="16"/>
      <c r="AC2133" s="16"/>
      <c r="AD2133" s="16"/>
      <c r="AE2133" s="16"/>
      <c r="AF2133" s="16"/>
      <c r="AG2133" s="16"/>
      <c r="AH2133" s="16"/>
      <c r="AI2133" s="16"/>
      <c r="AJ2133" s="16"/>
      <c r="AK2133" s="16"/>
      <c r="AL2133" s="16"/>
      <c r="AM2133" s="16"/>
    </row>
    <row r="2134" spans="1:39" ht="12.75">
      <c r="A2134" s="16"/>
      <c r="B2134" s="16"/>
      <c r="C2134" s="17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8"/>
      <c r="AA2134" s="16"/>
      <c r="AB2134" s="16"/>
      <c r="AC2134" s="16"/>
      <c r="AD2134" s="16"/>
      <c r="AE2134" s="16"/>
      <c r="AF2134" s="16"/>
      <c r="AG2134" s="16"/>
      <c r="AH2134" s="16"/>
      <c r="AI2134" s="16"/>
      <c r="AJ2134" s="16"/>
      <c r="AK2134" s="16"/>
      <c r="AL2134" s="16"/>
      <c r="AM2134" s="16"/>
    </row>
    <row r="2135" spans="1:39" ht="12.75">
      <c r="A2135" s="16"/>
      <c r="B2135" s="16"/>
      <c r="C2135" s="17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8"/>
      <c r="AA2135" s="16"/>
      <c r="AB2135" s="16"/>
      <c r="AC2135" s="16"/>
      <c r="AD2135" s="16"/>
      <c r="AE2135" s="16"/>
      <c r="AF2135" s="16"/>
      <c r="AG2135" s="16"/>
      <c r="AH2135" s="16"/>
      <c r="AI2135" s="16"/>
      <c r="AJ2135" s="16"/>
      <c r="AK2135" s="16"/>
      <c r="AL2135" s="16"/>
      <c r="AM2135" s="16"/>
    </row>
    <row r="2136" spans="1:39" ht="12.75">
      <c r="A2136" s="16"/>
      <c r="B2136" s="16"/>
      <c r="C2136" s="17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8"/>
      <c r="AA2136" s="16"/>
      <c r="AB2136" s="16"/>
      <c r="AC2136" s="16"/>
      <c r="AD2136" s="16"/>
      <c r="AE2136" s="16"/>
      <c r="AF2136" s="16"/>
      <c r="AG2136" s="16"/>
      <c r="AH2136" s="16"/>
      <c r="AI2136" s="16"/>
      <c r="AJ2136" s="16"/>
      <c r="AK2136" s="16"/>
      <c r="AL2136" s="16"/>
      <c r="AM2136" s="16"/>
    </row>
    <row r="2137" spans="1:39" ht="12.75">
      <c r="A2137" s="16"/>
      <c r="B2137" s="16"/>
      <c r="C2137" s="17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8"/>
      <c r="AA2137" s="16"/>
      <c r="AB2137" s="16"/>
      <c r="AC2137" s="16"/>
      <c r="AD2137" s="16"/>
      <c r="AE2137" s="16"/>
      <c r="AF2137" s="16"/>
      <c r="AG2137" s="16"/>
      <c r="AH2137" s="16"/>
      <c r="AI2137" s="16"/>
      <c r="AJ2137" s="16"/>
      <c r="AK2137" s="16"/>
      <c r="AL2137" s="16"/>
      <c r="AM2137" s="16"/>
    </row>
    <row r="2138" spans="1:39" ht="12.75">
      <c r="A2138" s="16"/>
      <c r="B2138" s="16"/>
      <c r="C2138" s="17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8"/>
      <c r="AA2138" s="16"/>
      <c r="AB2138" s="16"/>
      <c r="AC2138" s="16"/>
      <c r="AD2138" s="16"/>
      <c r="AE2138" s="16"/>
      <c r="AF2138" s="16"/>
      <c r="AG2138" s="16"/>
      <c r="AH2138" s="16"/>
      <c r="AI2138" s="16"/>
      <c r="AJ2138" s="16"/>
      <c r="AK2138" s="16"/>
      <c r="AL2138" s="16"/>
      <c r="AM2138" s="16"/>
    </row>
    <row r="2139" spans="1:39" ht="12.75">
      <c r="A2139" s="16"/>
      <c r="B2139" s="16"/>
      <c r="C2139" s="17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8"/>
      <c r="AA2139" s="16"/>
      <c r="AB2139" s="16"/>
      <c r="AC2139" s="16"/>
      <c r="AD2139" s="16"/>
      <c r="AE2139" s="16"/>
      <c r="AF2139" s="16"/>
      <c r="AG2139" s="16"/>
      <c r="AH2139" s="16"/>
      <c r="AI2139" s="16"/>
      <c r="AJ2139" s="16"/>
      <c r="AK2139" s="16"/>
      <c r="AL2139" s="16"/>
      <c r="AM2139" s="16"/>
    </row>
    <row r="2140" spans="1:39" ht="12.75">
      <c r="A2140" s="16"/>
      <c r="B2140" s="16"/>
      <c r="C2140" s="17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8"/>
      <c r="AA2140" s="16"/>
      <c r="AB2140" s="16"/>
      <c r="AC2140" s="16"/>
      <c r="AD2140" s="16"/>
      <c r="AE2140" s="16"/>
      <c r="AF2140" s="16"/>
      <c r="AG2140" s="16"/>
      <c r="AH2140" s="16"/>
      <c r="AI2140" s="16"/>
      <c r="AJ2140" s="16"/>
      <c r="AK2140" s="16"/>
      <c r="AL2140" s="16"/>
      <c r="AM2140" s="16"/>
    </row>
    <row r="2141" spans="1:39" ht="12.75">
      <c r="A2141" s="16"/>
      <c r="B2141" s="16"/>
      <c r="C2141" s="17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8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16"/>
      <c r="AK2141" s="16"/>
      <c r="AL2141" s="16"/>
      <c r="AM2141" s="16"/>
    </row>
    <row r="2142" spans="1:39" ht="12.75">
      <c r="A2142" s="16"/>
      <c r="B2142" s="16"/>
      <c r="C2142" s="17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8"/>
      <c r="AA2142" s="16"/>
      <c r="AB2142" s="16"/>
      <c r="AC2142" s="16"/>
      <c r="AD2142" s="16"/>
      <c r="AE2142" s="16"/>
      <c r="AF2142" s="16"/>
      <c r="AG2142" s="16"/>
      <c r="AH2142" s="16"/>
      <c r="AI2142" s="16"/>
      <c r="AJ2142" s="16"/>
      <c r="AK2142" s="16"/>
      <c r="AL2142" s="16"/>
      <c r="AM2142" s="16"/>
    </row>
    <row r="2143" spans="1:39" ht="12.75">
      <c r="A2143" s="16"/>
      <c r="B2143" s="16"/>
      <c r="C2143" s="17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8"/>
      <c r="AA2143" s="16"/>
      <c r="AB2143" s="16"/>
      <c r="AC2143" s="16"/>
      <c r="AD2143" s="16"/>
      <c r="AE2143" s="16"/>
      <c r="AF2143" s="16"/>
      <c r="AG2143" s="16"/>
      <c r="AH2143" s="16"/>
      <c r="AI2143" s="16"/>
      <c r="AJ2143" s="16"/>
      <c r="AK2143" s="16"/>
      <c r="AL2143" s="16"/>
      <c r="AM2143" s="16"/>
    </row>
    <row r="2144" spans="1:39" ht="12.75">
      <c r="A2144" s="16"/>
      <c r="B2144" s="16"/>
      <c r="C2144" s="17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8"/>
      <c r="AA2144" s="16"/>
      <c r="AB2144" s="16"/>
      <c r="AC2144" s="16"/>
      <c r="AD2144" s="16"/>
      <c r="AE2144" s="16"/>
      <c r="AF2144" s="16"/>
      <c r="AG2144" s="16"/>
      <c r="AH2144" s="16"/>
      <c r="AI2144" s="16"/>
      <c r="AJ2144" s="16"/>
      <c r="AK2144" s="16"/>
      <c r="AL2144" s="16"/>
      <c r="AM2144" s="16"/>
    </row>
    <row r="2145" spans="1:39" ht="12.75">
      <c r="A2145" s="16"/>
      <c r="B2145" s="16"/>
      <c r="C2145" s="17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8"/>
      <c r="AA2145" s="16"/>
      <c r="AB2145" s="16"/>
      <c r="AC2145" s="16"/>
      <c r="AD2145" s="16"/>
      <c r="AE2145" s="16"/>
      <c r="AF2145" s="16"/>
      <c r="AG2145" s="16"/>
      <c r="AH2145" s="16"/>
      <c r="AI2145" s="16"/>
      <c r="AJ2145" s="16"/>
      <c r="AK2145" s="16"/>
      <c r="AL2145" s="16"/>
      <c r="AM2145" s="16"/>
    </row>
    <row r="2146" spans="1:39" ht="12.75">
      <c r="A2146" s="16"/>
      <c r="B2146" s="16"/>
      <c r="C2146" s="17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8"/>
      <c r="AA2146" s="16"/>
      <c r="AB2146" s="16"/>
      <c r="AC2146" s="16"/>
      <c r="AD2146" s="16"/>
      <c r="AE2146" s="16"/>
      <c r="AF2146" s="16"/>
      <c r="AG2146" s="16"/>
      <c r="AH2146" s="16"/>
      <c r="AI2146" s="16"/>
      <c r="AJ2146" s="16"/>
      <c r="AK2146" s="16"/>
      <c r="AL2146" s="16"/>
      <c r="AM2146" s="16"/>
    </row>
    <row r="2147" spans="1:39" ht="12.75">
      <c r="A2147" s="16"/>
      <c r="B2147" s="16"/>
      <c r="C2147" s="17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8"/>
      <c r="AA2147" s="16"/>
      <c r="AB2147" s="16"/>
      <c r="AC2147" s="16"/>
      <c r="AD2147" s="16"/>
      <c r="AE2147" s="16"/>
      <c r="AF2147" s="16"/>
      <c r="AG2147" s="16"/>
      <c r="AH2147" s="16"/>
      <c r="AI2147" s="16"/>
      <c r="AJ2147" s="16"/>
      <c r="AK2147" s="16"/>
      <c r="AL2147" s="16"/>
      <c r="AM2147" s="16"/>
    </row>
    <row r="2148" spans="1:39" ht="12.75">
      <c r="A2148" s="16"/>
      <c r="B2148" s="16"/>
      <c r="C2148" s="17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8"/>
      <c r="AA2148" s="16"/>
      <c r="AB2148" s="16"/>
      <c r="AC2148" s="16"/>
      <c r="AD2148" s="16"/>
      <c r="AE2148" s="16"/>
      <c r="AF2148" s="16"/>
      <c r="AG2148" s="16"/>
      <c r="AH2148" s="16"/>
      <c r="AI2148" s="16"/>
      <c r="AJ2148" s="16"/>
      <c r="AK2148" s="16"/>
      <c r="AL2148" s="16"/>
      <c r="AM2148" s="16"/>
    </row>
    <row r="2149" spans="1:39" ht="12.75">
      <c r="A2149" s="16"/>
      <c r="B2149" s="16"/>
      <c r="C2149" s="17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8"/>
      <c r="AA2149" s="16"/>
      <c r="AB2149" s="16"/>
      <c r="AC2149" s="16"/>
      <c r="AD2149" s="16"/>
      <c r="AE2149" s="16"/>
      <c r="AF2149" s="16"/>
      <c r="AG2149" s="16"/>
      <c r="AH2149" s="16"/>
      <c r="AI2149" s="16"/>
      <c r="AJ2149" s="16"/>
      <c r="AK2149" s="16"/>
      <c r="AL2149" s="16"/>
      <c r="AM2149" s="16"/>
    </row>
    <row r="2150" spans="1:39" ht="12.75">
      <c r="A2150" s="16"/>
      <c r="B2150" s="16"/>
      <c r="C2150" s="17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8"/>
      <c r="AA2150" s="16"/>
      <c r="AB2150" s="16"/>
      <c r="AC2150" s="16"/>
      <c r="AD2150" s="16"/>
      <c r="AE2150" s="16"/>
      <c r="AF2150" s="16"/>
      <c r="AG2150" s="16"/>
      <c r="AH2150" s="16"/>
      <c r="AI2150" s="16"/>
      <c r="AJ2150" s="16"/>
      <c r="AK2150" s="16"/>
      <c r="AL2150" s="16"/>
      <c r="AM2150" s="16"/>
    </row>
    <row r="2151" spans="1:39" ht="12.75">
      <c r="A2151" s="16"/>
      <c r="B2151" s="16"/>
      <c r="C2151" s="17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8"/>
      <c r="AA2151" s="16"/>
      <c r="AB2151" s="16"/>
      <c r="AC2151" s="16"/>
      <c r="AD2151" s="16"/>
      <c r="AE2151" s="16"/>
      <c r="AF2151" s="16"/>
      <c r="AG2151" s="16"/>
      <c r="AH2151" s="16"/>
      <c r="AI2151" s="16"/>
      <c r="AJ2151" s="16"/>
      <c r="AK2151" s="16"/>
      <c r="AL2151" s="16"/>
      <c r="AM2151" s="16"/>
    </row>
    <row r="2152" spans="1:39" ht="12.75">
      <c r="A2152" s="16"/>
      <c r="B2152" s="16"/>
      <c r="C2152" s="17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8"/>
      <c r="AA2152" s="16"/>
      <c r="AB2152" s="16"/>
      <c r="AC2152" s="16"/>
      <c r="AD2152" s="16"/>
      <c r="AE2152" s="16"/>
      <c r="AF2152" s="16"/>
      <c r="AG2152" s="16"/>
      <c r="AH2152" s="16"/>
      <c r="AI2152" s="16"/>
      <c r="AJ2152" s="16"/>
      <c r="AK2152" s="16"/>
      <c r="AL2152" s="16"/>
      <c r="AM2152" s="16"/>
    </row>
    <row r="2153" spans="1:39" ht="12.75">
      <c r="A2153" s="16"/>
      <c r="B2153" s="16"/>
      <c r="C2153" s="17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8"/>
      <c r="AA2153" s="16"/>
      <c r="AB2153" s="16"/>
      <c r="AC2153" s="16"/>
      <c r="AD2153" s="16"/>
      <c r="AE2153" s="16"/>
      <c r="AF2153" s="16"/>
      <c r="AG2153" s="16"/>
      <c r="AH2153" s="16"/>
      <c r="AI2153" s="16"/>
      <c r="AJ2153" s="16"/>
      <c r="AK2153" s="16"/>
      <c r="AL2153" s="16"/>
      <c r="AM2153" s="16"/>
    </row>
    <row r="2154" spans="1:39" ht="12.75">
      <c r="A2154" s="16"/>
      <c r="B2154" s="16"/>
      <c r="C2154" s="17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8"/>
      <c r="AA2154" s="16"/>
      <c r="AB2154" s="16"/>
      <c r="AC2154" s="16"/>
      <c r="AD2154" s="16"/>
      <c r="AE2154" s="16"/>
      <c r="AF2154" s="16"/>
      <c r="AG2154" s="16"/>
      <c r="AH2154" s="16"/>
      <c r="AI2154" s="16"/>
      <c r="AJ2154" s="16"/>
      <c r="AK2154" s="16"/>
      <c r="AL2154" s="16"/>
      <c r="AM2154" s="16"/>
    </row>
    <row r="2155" spans="1:39" ht="12.75">
      <c r="A2155" s="16"/>
      <c r="B2155" s="16"/>
      <c r="C2155" s="17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8"/>
      <c r="AA2155" s="16"/>
      <c r="AB2155" s="16"/>
      <c r="AC2155" s="16"/>
      <c r="AD2155" s="16"/>
      <c r="AE2155" s="16"/>
      <c r="AF2155" s="16"/>
      <c r="AG2155" s="16"/>
      <c r="AH2155" s="16"/>
      <c r="AI2155" s="16"/>
      <c r="AJ2155" s="16"/>
      <c r="AK2155" s="16"/>
      <c r="AL2155" s="16"/>
      <c r="AM2155" s="16"/>
    </row>
    <row r="2156" spans="1:39" ht="12.75">
      <c r="A2156" s="16"/>
      <c r="B2156" s="16"/>
      <c r="C2156" s="17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8"/>
      <c r="AA2156" s="16"/>
      <c r="AB2156" s="16"/>
      <c r="AC2156" s="16"/>
      <c r="AD2156" s="16"/>
      <c r="AE2156" s="16"/>
      <c r="AF2156" s="16"/>
      <c r="AG2156" s="16"/>
      <c r="AH2156" s="16"/>
      <c r="AI2156" s="16"/>
      <c r="AJ2156" s="16"/>
      <c r="AK2156" s="16"/>
      <c r="AL2156" s="16"/>
      <c r="AM2156" s="16"/>
    </row>
    <row r="2157" spans="1:39" ht="12.75">
      <c r="A2157" s="16"/>
      <c r="B2157" s="16"/>
      <c r="C2157" s="17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8"/>
      <c r="AA2157" s="16"/>
      <c r="AB2157" s="16"/>
      <c r="AC2157" s="16"/>
      <c r="AD2157" s="16"/>
      <c r="AE2157" s="16"/>
      <c r="AF2157" s="16"/>
      <c r="AG2157" s="16"/>
      <c r="AH2157" s="16"/>
      <c r="AI2157" s="16"/>
      <c r="AJ2157" s="16"/>
      <c r="AK2157" s="16"/>
      <c r="AL2157" s="16"/>
      <c r="AM2157" s="16"/>
    </row>
    <row r="2158" spans="1:39" ht="12.75">
      <c r="A2158" s="16"/>
      <c r="B2158" s="16"/>
      <c r="C2158" s="17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8"/>
      <c r="AA2158" s="16"/>
      <c r="AB2158" s="16"/>
      <c r="AC2158" s="16"/>
      <c r="AD2158" s="16"/>
      <c r="AE2158" s="16"/>
      <c r="AF2158" s="16"/>
      <c r="AG2158" s="16"/>
      <c r="AH2158" s="16"/>
      <c r="AI2158" s="16"/>
      <c r="AJ2158" s="16"/>
      <c r="AK2158" s="16"/>
      <c r="AL2158" s="16"/>
      <c r="AM2158" s="16"/>
    </row>
    <row r="2159" spans="1:39" ht="12.75">
      <c r="A2159" s="16"/>
      <c r="B2159" s="16"/>
      <c r="C2159" s="17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8"/>
      <c r="AA2159" s="16"/>
      <c r="AB2159" s="16"/>
      <c r="AC2159" s="16"/>
      <c r="AD2159" s="16"/>
      <c r="AE2159" s="16"/>
      <c r="AF2159" s="16"/>
      <c r="AG2159" s="16"/>
      <c r="AH2159" s="16"/>
      <c r="AI2159" s="16"/>
      <c r="AJ2159" s="16"/>
      <c r="AK2159" s="16"/>
      <c r="AL2159" s="16"/>
      <c r="AM2159" s="16"/>
    </row>
    <row r="2160" spans="1:39" ht="12.75">
      <c r="A2160" s="16"/>
      <c r="B2160" s="16"/>
      <c r="C2160" s="17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8"/>
      <c r="AA2160" s="16"/>
      <c r="AB2160" s="16"/>
      <c r="AC2160" s="16"/>
      <c r="AD2160" s="16"/>
      <c r="AE2160" s="16"/>
      <c r="AF2160" s="16"/>
      <c r="AG2160" s="16"/>
      <c r="AH2160" s="16"/>
      <c r="AI2160" s="16"/>
      <c r="AJ2160" s="16"/>
      <c r="AK2160" s="16"/>
      <c r="AL2160" s="16"/>
      <c r="AM2160" s="16"/>
    </row>
    <row r="2161" spans="1:39" ht="12.75">
      <c r="A2161" s="16"/>
      <c r="B2161" s="16"/>
      <c r="C2161" s="17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8"/>
      <c r="AA2161" s="16"/>
      <c r="AB2161" s="16"/>
      <c r="AC2161" s="16"/>
      <c r="AD2161" s="16"/>
      <c r="AE2161" s="16"/>
      <c r="AF2161" s="16"/>
      <c r="AG2161" s="16"/>
      <c r="AH2161" s="16"/>
      <c r="AI2161" s="16"/>
      <c r="AJ2161" s="16"/>
      <c r="AK2161" s="16"/>
      <c r="AL2161" s="16"/>
      <c r="AM2161" s="16"/>
    </row>
    <row r="2162" spans="1:39" ht="12.75">
      <c r="A2162" s="16"/>
      <c r="B2162" s="16"/>
      <c r="C2162" s="17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8"/>
      <c r="AA2162" s="16"/>
      <c r="AB2162" s="16"/>
      <c r="AC2162" s="16"/>
      <c r="AD2162" s="16"/>
      <c r="AE2162" s="16"/>
      <c r="AF2162" s="16"/>
      <c r="AG2162" s="16"/>
      <c r="AH2162" s="16"/>
      <c r="AI2162" s="16"/>
      <c r="AJ2162" s="16"/>
      <c r="AK2162" s="16"/>
      <c r="AL2162" s="16"/>
      <c r="AM2162" s="16"/>
    </row>
    <row r="2163" spans="1:39" ht="12.75">
      <c r="A2163" s="16"/>
      <c r="B2163" s="16"/>
      <c r="C2163" s="17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8"/>
      <c r="AA2163" s="16"/>
      <c r="AB2163" s="16"/>
      <c r="AC2163" s="16"/>
      <c r="AD2163" s="16"/>
      <c r="AE2163" s="16"/>
      <c r="AF2163" s="16"/>
      <c r="AG2163" s="16"/>
      <c r="AH2163" s="16"/>
      <c r="AI2163" s="16"/>
      <c r="AJ2163" s="16"/>
      <c r="AK2163" s="16"/>
      <c r="AL2163" s="16"/>
      <c r="AM2163" s="16"/>
    </row>
    <row r="2164" spans="1:39" ht="12.75">
      <c r="A2164" s="16"/>
      <c r="B2164" s="16"/>
      <c r="C2164" s="17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8"/>
      <c r="AA2164" s="16"/>
      <c r="AB2164" s="16"/>
      <c r="AC2164" s="16"/>
      <c r="AD2164" s="16"/>
      <c r="AE2164" s="16"/>
      <c r="AF2164" s="16"/>
      <c r="AG2164" s="16"/>
      <c r="AH2164" s="16"/>
      <c r="AI2164" s="16"/>
      <c r="AJ2164" s="16"/>
      <c r="AK2164" s="16"/>
      <c r="AL2164" s="16"/>
      <c r="AM2164" s="16"/>
    </row>
    <row r="2165" spans="1:39" ht="12.75">
      <c r="A2165" s="16"/>
      <c r="B2165" s="16"/>
      <c r="C2165" s="17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8"/>
      <c r="AA2165" s="16"/>
      <c r="AB2165" s="16"/>
      <c r="AC2165" s="16"/>
      <c r="AD2165" s="16"/>
      <c r="AE2165" s="16"/>
      <c r="AF2165" s="16"/>
      <c r="AG2165" s="16"/>
      <c r="AH2165" s="16"/>
      <c r="AI2165" s="16"/>
      <c r="AJ2165" s="16"/>
      <c r="AK2165" s="16"/>
      <c r="AL2165" s="16"/>
      <c r="AM2165" s="16"/>
    </row>
    <row r="2166" spans="1:39" ht="12.75">
      <c r="A2166" s="16"/>
      <c r="B2166" s="16"/>
      <c r="C2166" s="17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8"/>
      <c r="AA2166" s="16"/>
      <c r="AB2166" s="16"/>
      <c r="AC2166" s="16"/>
      <c r="AD2166" s="16"/>
      <c r="AE2166" s="16"/>
      <c r="AF2166" s="16"/>
      <c r="AG2166" s="16"/>
      <c r="AH2166" s="16"/>
      <c r="AI2166" s="16"/>
      <c r="AJ2166" s="16"/>
      <c r="AK2166" s="16"/>
      <c r="AL2166" s="16"/>
      <c r="AM2166" s="16"/>
    </row>
    <row r="2167" spans="1:39" ht="12.75">
      <c r="A2167" s="16"/>
      <c r="B2167" s="16"/>
      <c r="C2167" s="17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8"/>
      <c r="AA2167" s="16"/>
      <c r="AB2167" s="16"/>
      <c r="AC2167" s="16"/>
      <c r="AD2167" s="16"/>
      <c r="AE2167" s="16"/>
      <c r="AF2167" s="16"/>
      <c r="AG2167" s="16"/>
      <c r="AH2167" s="16"/>
      <c r="AI2167" s="16"/>
      <c r="AJ2167" s="16"/>
      <c r="AK2167" s="16"/>
      <c r="AL2167" s="16"/>
      <c r="AM2167" s="16"/>
    </row>
    <row r="2168" spans="1:39" ht="12.75">
      <c r="A2168" s="16"/>
      <c r="B2168" s="16"/>
      <c r="C2168" s="17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8"/>
      <c r="AA2168" s="16"/>
      <c r="AB2168" s="16"/>
      <c r="AC2168" s="16"/>
      <c r="AD2168" s="16"/>
      <c r="AE2168" s="16"/>
      <c r="AF2168" s="16"/>
      <c r="AG2168" s="16"/>
      <c r="AH2168" s="16"/>
      <c r="AI2168" s="16"/>
      <c r="AJ2168" s="16"/>
      <c r="AK2168" s="16"/>
      <c r="AL2168" s="16"/>
      <c r="AM2168" s="16"/>
    </row>
    <row r="2169" spans="1:39" ht="12.75">
      <c r="A2169" s="16"/>
      <c r="B2169" s="16"/>
      <c r="C2169" s="17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8"/>
      <c r="AA2169" s="16"/>
      <c r="AB2169" s="16"/>
      <c r="AC2169" s="16"/>
      <c r="AD2169" s="16"/>
      <c r="AE2169" s="16"/>
      <c r="AF2169" s="16"/>
      <c r="AG2169" s="16"/>
      <c r="AH2169" s="16"/>
      <c r="AI2169" s="16"/>
      <c r="AJ2169" s="16"/>
      <c r="AK2169" s="16"/>
      <c r="AL2169" s="16"/>
      <c r="AM2169" s="16"/>
    </row>
    <row r="2170" spans="1:39" ht="12.75">
      <c r="A2170" s="16"/>
      <c r="B2170" s="16"/>
      <c r="C2170" s="17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8"/>
      <c r="AA2170" s="16"/>
      <c r="AB2170" s="16"/>
      <c r="AC2170" s="16"/>
      <c r="AD2170" s="16"/>
      <c r="AE2170" s="16"/>
      <c r="AF2170" s="16"/>
      <c r="AG2170" s="16"/>
      <c r="AH2170" s="16"/>
      <c r="AI2170" s="16"/>
      <c r="AJ2170" s="16"/>
      <c r="AK2170" s="16"/>
      <c r="AL2170" s="16"/>
      <c r="AM2170" s="16"/>
    </row>
    <row r="2171" spans="1:39" ht="12.75">
      <c r="A2171" s="16"/>
      <c r="B2171" s="16"/>
      <c r="C2171" s="17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8"/>
      <c r="AA2171" s="16"/>
      <c r="AB2171" s="16"/>
      <c r="AC2171" s="16"/>
      <c r="AD2171" s="16"/>
      <c r="AE2171" s="16"/>
      <c r="AF2171" s="16"/>
      <c r="AG2171" s="16"/>
      <c r="AH2171" s="16"/>
      <c r="AI2171" s="16"/>
      <c r="AJ2171" s="16"/>
      <c r="AK2171" s="16"/>
      <c r="AL2171" s="16"/>
      <c r="AM2171" s="16"/>
    </row>
    <row r="2172" spans="1:39" ht="12.75">
      <c r="A2172" s="16"/>
      <c r="B2172" s="16"/>
      <c r="C2172" s="17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8"/>
      <c r="AA2172" s="16"/>
      <c r="AB2172" s="16"/>
      <c r="AC2172" s="16"/>
      <c r="AD2172" s="16"/>
      <c r="AE2172" s="16"/>
      <c r="AF2172" s="16"/>
      <c r="AG2172" s="16"/>
      <c r="AH2172" s="16"/>
      <c r="AI2172" s="16"/>
      <c r="AJ2172" s="16"/>
      <c r="AK2172" s="16"/>
      <c r="AL2172" s="16"/>
      <c r="AM2172" s="16"/>
    </row>
    <row r="2173" spans="1:39" ht="12.75">
      <c r="A2173" s="16"/>
      <c r="B2173" s="16"/>
      <c r="C2173" s="17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8"/>
      <c r="AA2173" s="16"/>
      <c r="AB2173" s="16"/>
      <c r="AC2173" s="16"/>
      <c r="AD2173" s="16"/>
      <c r="AE2173" s="16"/>
      <c r="AF2173" s="16"/>
      <c r="AG2173" s="16"/>
      <c r="AH2173" s="16"/>
      <c r="AI2173" s="16"/>
      <c r="AJ2173" s="16"/>
      <c r="AK2173" s="16"/>
      <c r="AL2173" s="16"/>
      <c r="AM2173" s="16"/>
    </row>
    <row r="2174" spans="1:39" ht="12.75">
      <c r="A2174" s="16"/>
      <c r="B2174" s="16"/>
      <c r="C2174" s="17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8"/>
      <c r="AA2174" s="16"/>
      <c r="AB2174" s="16"/>
      <c r="AC2174" s="16"/>
      <c r="AD2174" s="16"/>
      <c r="AE2174" s="16"/>
      <c r="AF2174" s="16"/>
      <c r="AG2174" s="16"/>
      <c r="AH2174" s="16"/>
      <c r="AI2174" s="16"/>
      <c r="AJ2174" s="16"/>
      <c r="AK2174" s="16"/>
      <c r="AL2174" s="16"/>
      <c r="AM2174" s="16"/>
    </row>
    <row r="2175" spans="1:39" ht="12.75">
      <c r="A2175" s="16"/>
      <c r="B2175" s="16"/>
      <c r="C2175" s="17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8"/>
      <c r="AA2175" s="16"/>
      <c r="AB2175" s="16"/>
      <c r="AC2175" s="16"/>
      <c r="AD2175" s="16"/>
      <c r="AE2175" s="16"/>
      <c r="AF2175" s="16"/>
      <c r="AG2175" s="16"/>
      <c r="AH2175" s="16"/>
      <c r="AI2175" s="16"/>
      <c r="AJ2175" s="16"/>
      <c r="AK2175" s="16"/>
      <c r="AL2175" s="16"/>
      <c r="AM2175" s="16"/>
    </row>
    <row r="2176" spans="1:39" ht="12.75">
      <c r="A2176" s="16"/>
      <c r="B2176" s="16"/>
      <c r="C2176" s="17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8"/>
      <c r="AA2176" s="16"/>
      <c r="AB2176" s="16"/>
      <c r="AC2176" s="16"/>
      <c r="AD2176" s="16"/>
      <c r="AE2176" s="16"/>
      <c r="AF2176" s="16"/>
      <c r="AG2176" s="16"/>
      <c r="AH2176" s="16"/>
      <c r="AI2176" s="16"/>
      <c r="AJ2176" s="16"/>
      <c r="AK2176" s="16"/>
      <c r="AL2176" s="16"/>
      <c r="AM2176" s="16"/>
    </row>
    <row r="2177" spans="1:39" ht="12.75">
      <c r="A2177" s="16"/>
      <c r="B2177" s="16"/>
      <c r="C2177" s="17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8"/>
      <c r="AA2177" s="16"/>
      <c r="AB2177" s="16"/>
      <c r="AC2177" s="16"/>
      <c r="AD2177" s="16"/>
      <c r="AE2177" s="16"/>
      <c r="AF2177" s="16"/>
      <c r="AG2177" s="16"/>
      <c r="AH2177" s="16"/>
      <c r="AI2177" s="16"/>
      <c r="AJ2177" s="16"/>
      <c r="AK2177" s="16"/>
      <c r="AL2177" s="16"/>
      <c r="AM2177" s="16"/>
    </row>
    <row r="2178" spans="1:39" ht="12.75">
      <c r="A2178" s="16"/>
      <c r="B2178" s="16"/>
      <c r="C2178" s="17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8"/>
      <c r="AA2178" s="16"/>
      <c r="AB2178" s="16"/>
      <c r="AC2178" s="16"/>
      <c r="AD2178" s="16"/>
      <c r="AE2178" s="16"/>
      <c r="AF2178" s="16"/>
      <c r="AG2178" s="16"/>
      <c r="AH2178" s="16"/>
      <c r="AI2178" s="16"/>
      <c r="AJ2178" s="16"/>
      <c r="AK2178" s="16"/>
      <c r="AL2178" s="16"/>
      <c r="AM2178" s="16"/>
    </row>
    <row r="2179" spans="1:39" ht="12.75">
      <c r="A2179" s="16"/>
      <c r="B2179" s="16"/>
      <c r="C2179" s="17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8"/>
      <c r="AA2179" s="16"/>
      <c r="AB2179" s="16"/>
      <c r="AC2179" s="16"/>
      <c r="AD2179" s="16"/>
      <c r="AE2179" s="16"/>
      <c r="AF2179" s="16"/>
      <c r="AG2179" s="16"/>
      <c r="AH2179" s="16"/>
      <c r="AI2179" s="16"/>
      <c r="AJ2179" s="16"/>
      <c r="AK2179" s="16"/>
      <c r="AL2179" s="16"/>
      <c r="AM2179" s="16"/>
    </row>
    <row r="2180" spans="1:39" ht="12.75">
      <c r="A2180" s="16"/>
      <c r="B2180" s="16"/>
      <c r="C2180" s="17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8"/>
      <c r="AA2180" s="16"/>
      <c r="AB2180" s="16"/>
      <c r="AC2180" s="16"/>
      <c r="AD2180" s="16"/>
      <c r="AE2180" s="16"/>
      <c r="AF2180" s="16"/>
      <c r="AG2180" s="16"/>
      <c r="AH2180" s="16"/>
      <c r="AI2180" s="16"/>
      <c r="AJ2180" s="16"/>
      <c r="AK2180" s="16"/>
      <c r="AL2180" s="16"/>
      <c r="AM2180" s="16"/>
    </row>
    <row r="2181" spans="1:39" ht="12.75">
      <c r="A2181" s="16"/>
      <c r="B2181" s="16"/>
      <c r="C2181" s="17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8"/>
      <c r="AA2181" s="16"/>
      <c r="AB2181" s="16"/>
      <c r="AC2181" s="16"/>
      <c r="AD2181" s="16"/>
      <c r="AE2181" s="16"/>
      <c r="AF2181" s="16"/>
      <c r="AG2181" s="16"/>
      <c r="AH2181" s="16"/>
      <c r="AI2181" s="16"/>
      <c r="AJ2181" s="16"/>
      <c r="AK2181" s="16"/>
      <c r="AL2181" s="16"/>
      <c r="AM2181" s="16"/>
    </row>
    <row r="2182" spans="1:39" ht="12.75">
      <c r="A2182" s="16"/>
      <c r="B2182" s="16"/>
      <c r="C2182" s="17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8"/>
      <c r="AA2182" s="16"/>
      <c r="AB2182" s="16"/>
      <c r="AC2182" s="16"/>
      <c r="AD2182" s="16"/>
      <c r="AE2182" s="16"/>
      <c r="AF2182" s="16"/>
      <c r="AG2182" s="16"/>
      <c r="AH2182" s="16"/>
      <c r="AI2182" s="16"/>
      <c r="AJ2182" s="16"/>
      <c r="AK2182" s="16"/>
      <c r="AL2182" s="16"/>
      <c r="AM2182" s="16"/>
    </row>
    <row r="2183" spans="1:39" ht="12.75">
      <c r="A2183" s="16"/>
      <c r="B2183" s="16"/>
      <c r="C2183" s="17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8"/>
      <c r="AA2183" s="16"/>
      <c r="AB2183" s="16"/>
      <c r="AC2183" s="16"/>
      <c r="AD2183" s="16"/>
      <c r="AE2183" s="16"/>
      <c r="AF2183" s="16"/>
      <c r="AG2183" s="16"/>
      <c r="AH2183" s="16"/>
      <c r="AI2183" s="16"/>
      <c r="AJ2183" s="16"/>
      <c r="AK2183" s="16"/>
      <c r="AL2183" s="16"/>
      <c r="AM2183" s="16"/>
    </row>
    <row r="2184" spans="1:39" ht="12.75">
      <c r="A2184" s="16"/>
      <c r="B2184" s="16"/>
      <c r="C2184" s="17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8"/>
      <c r="AA2184" s="16"/>
      <c r="AB2184" s="16"/>
      <c r="AC2184" s="16"/>
      <c r="AD2184" s="16"/>
      <c r="AE2184" s="16"/>
      <c r="AF2184" s="16"/>
      <c r="AG2184" s="16"/>
      <c r="AH2184" s="16"/>
      <c r="AI2184" s="16"/>
      <c r="AJ2184" s="16"/>
      <c r="AK2184" s="16"/>
      <c r="AL2184" s="16"/>
      <c r="AM2184" s="16"/>
    </row>
    <row r="2185" spans="1:39" ht="12.75">
      <c r="A2185" s="16"/>
      <c r="B2185" s="16"/>
      <c r="C2185" s="17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8"/>
      <c r="AA2185" s="16"/>
      <c r="AB2185" s="16"/>
      <c r="AC2185" s="16"/>
      <c r="AD2185" s="16"/>
      <c r="AE2185" s="16"/>
      <c r="AF2185" s="16"/>
      <c r="AG2185" s="16"/>
      <c r="AH2185" s="16"/>
      <c r="AI2185" s="16"/>
      <c r="AJ2185" s="16"/>
      <c r="AK2185" s="16"/>
      <c r="AL2185" s="16"/>
      <c r="AM2185" s="16"/>
    </row>
    <row r="2186" spans="1:39" ht="12.75">
      <c r="A2186" s="16"/>
      <c r="B2186" s="16"/>
      <c r="C2186" s="17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8"/>
      <c r="AA2186" s="16"/>
      <c r="AB2186" s="16"/>
      <c r="AC2186" s="16"/>
      <c r="AD2186" s="16"/>
      <c r="AE2186" s="16"/>
      <c r="AF2186" s="16"/>
      <c r="AG2186" s="16"/>
      <c r="AH2186" s="16"/>
      <c r="AI2186" s="16"/>
      <c r="AJ2186" s="16"/>
      <c r="AK2186" s="16"/>
      <c r="AL2186" s="16"/>
      <c r="AM2186" s="16"/>
    </row>
    <row r="2187" spans="1:39" ht="12.75">
      <c r="A2187" s="16"/>
      <c r="B2187" s="16"/>
      <c r="C2187" s="17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8"/>
      <c r="AA2187" s="16"/>
      <c r="AB2187" s="16"/>
      <c r="AC2187" s="16"/>
      <c r="AD2187" s="16"/>
      <c r="AE2187" s="16"/>
      <c r="AF2187" s="16"/>
      <c r="AG2187" s="16"/>
      <c r="AH2187" s="16"/>
      <c r="AI2187" s="16"/>
      <c r="AJ2187" s="16"/>
      <c r="AK2187" s="16"/>
      <c r="AL2187" s="16"/>
      <c r="AM2187" s="16"/>
    </row>
    <row r="2188" spans="1:39" ht="12.75">
      <c r="A2188" s="16"/>
      <c r="B2188" s="16"/>
      <c r="C2188" s="17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8"/>
      <c r="AA2188" s="16"/>
      <c r="AB2188" s="16"/>
      <c r="AC2188" s="16"/>
      <c r="AD2188" s="16"/>
      <c r="AE2188" s="16"/>
      <c r="AF2188" s="16"/>
      <c r="AG2188" s="16"/>
      <c r="AH2188" s="16"/>
      <c r="AI2188" s="16"/>
      <c r="AJ2188" s="16"/>
      <c r="AK2188" s="16"/>
      <c r="AL2188" s="16"/>
      <c r="AM2188" s="16"/>
    </row>
    <row r="2189" spans="1:39" ht="12.75">
      <c r="A2189" s="16"/>
      <c r="B2189" s="16"/>
      <c r="C2189" s="17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8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16"/>
      <c r="AK2189" s="16"/>
      <c r="AL2189" s="16"/>
      <c r="AM2189" s="16"/>
    </row>
    <row r="2190" spans="1:39" ht="12.75">
      <c r="A2190" s="16"/>
      <c r="B2190" s="16"/>
      <c r="C2190" s="17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8"/>
      <c r="AA2190" s="16"/>
      <c r="AB2190" s="16"/>
      <c r="AC2190" s="16"/>
      <c r="AD2190" s="16"/>
      <c r="AE2190" s="16"/>
      <c r="AF2190" s="16"/>
      <c r="AG2190" s="16"/>
      <c r="AH2190" s="16"/>
      <c r="AI2190" s="16"/>
      <c r="AJ2190" s="16"/>
      <c r="AK2190" s="16"/>
      <c r="AL2190" s="16"/>
      <c r="AM2190" s="16"/>
    </row>
    <row r="2191" spans="1:39" ht="12.75">
      <c r="A2191" s="16"/>
      <c r="B2191" s="16"/>
      <c r="C2191" s="17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8"/>
      <c r="AA2191" s="16"/>
      <c r="AB2191" s="16"/>
      <c r="AC2191" s="16"/>
      <c r="AD2191" s="16"/>
      <c r="AE2191" s="16"/>
      <c r="AF2191" s="16"/>
      <c r="AG2191" s="16"/>
      <c r="AH2191" s="16"/>
      <c r="AI2191" s="16"/>
      <c r="AJ2191" s="16"/>
      <c r="AK2191" s="16"/>
      <c r="AL2191" s="16"/>
      <c r="AM2191" s="16"/>
    </row>
    <row r="2192" spans="1:39" ht="12.75">
      <c r="A2192" s="16"/>
      <c r="B2192" s="16"/>
      <c r="C2192" s="17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8"/>
      <c r="AA2192" s="16"/>
      <c r="AB2192" s="16"/>
      <c r="AC2192" s="16"/>
      <c r="AD2192" s="16"/>
      <c r="AE2192" s="16"/>
      <c r="AF2192" s="16"/>
      <c r="AG2192" s="16"/>
      <c r="AH2192" s="16"/>
      <c r="AI2192" s="16"/>
      <c r="AJ2192" s="16"/>
      <c r="AK2192" s="16"/>
      <c r="AL2192" s="16"/>
      <c r="AM2192" s="16"/>
    </row>
    <row r="2193" spans="1:39" ht="12.75">
      <c r="A2193" s="16"/>
      <c r="B2193" s="16"/>
      <c r="C2193" s="17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8"/>
      <c r="AA2193" s="16"/>
      <c r="AB2193" s="16"/>
      <c r="AC2193" s="16"/>
      <c r="AD2193" s="16"/>
      <c r="AE2193" s="16"/>
      <c r="AF2193" s="16"/>
      <c r="AG2193" s="16"/>
      <c r="AH2193" s="16"/>
      <c r="AI2193" s="16"/>
      <c r="AJ2193" s="16"/>
      <c r="AK2193" s="16"/>
      <c r="AL2193" s="16"/>
      <c r="AM2193" s="16"/>
    </row>
    <row r="2194" spans="1:39" ht="12.75">
      <c r="A2194" s="16"/>
      <c r="B2194" s="16"/>
      <c r="C2194" s="17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8"/>
      <c r="AA2194" s="16"/>
      <c r="AB2194" s="16"/>
      <c r="AC2194" s="16"/>
      <c r="AD2194" s="16"/>
      <c r="AE2194" s="16"/>
      <c r="AF2194" s="16"/>
      <c r="AG2194" s="16"/>
      <c r="AH2194" s="16"/>
      <c r="AI2194" s="16"/>
      <c r="AJ2194" s="16"/>
      <c r="AK2194" s="16"/>
      <c r="AL2194" s="16"/>
      <c r="AM2194" s="16"/>
    </row>
    <row r="2195" spans="1:39" ht="12.75">
      <c r="A2195" s="16"/>
      <c r="B2195" s="16"/>
      <c r="C2195" s="17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8"/>
      <c r="AA2195" s="16"/>
      <c r="AB2195" s="16"/>
      <c r="AC2195" s="16"/>
      <c r="AD2195" s="16"/>
      <c r="AE2195" s="16"/>
      <c r="AF2195" s="16"/>
      <c r="AG2195" s="16"/>
      <c r="AH2195" s="16"/>
      <c r="AI2195" s="16"/>
      <c r="AJ2195" s="16"/>
      <c r="AK2195" s="16"/>
      <c r="AL2195" s="16"/>
      <c r="AM2195" s="16"/>
    </row>
    <row r="2196" spans="1:39" ht="12.75">
      <c r="A2196" s="16"/>
      <c r="B2196" s="16"/>
      <c r="C2196" s="17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8"/>
      <c r="AA2196" s="16"/>
      <c r="AB2196" s="16"/>
      <c r="AC2196" s="16"/>
      <c r="AD2196" s="16"/>
      <c r="AE2196" s="16"/>
      <c r="AF2196" s="16"/>
      <c r="AG2196" s="16"/>
      <c r="AH2196" s="16"/>
      <c r="AI2196" s="16"/>
      <c r="AJ2196" s="16"/>
      <c r="AK2196" s="16"/>
      <c r="AL2196" s="16"/>
      <c r="AM2196" s="16"/>
    </row>
    <row r="2197" spans="1:39" ht="12.75">
      <c r="A2197" s="16"/>
      <c r="B2197" s="16"/>
      <c r="C2197" s="17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8"/>
      <c r="AA2197" s="16"/>
      <c r="AB2197" s="16"/>
      <c r="AC2197" s="16"/>
      <c r="AD2197" s="16"/>
      <c r="AE2197" s="16"/>
      <c r="AF2197" s="16"/>
      <c r="AG2197" s="16"/>
      <c r="AH2197" s="16"/>
      <c r="AI2197" s="16"/>
      <c r="AJ2197" s="16"/>
      <c r="AK2197" s="16"/>
      <c r="AL2197" s="16"/>
      <c r="AM2197" s="16"/>
    </row>
    <row r="2198" spans="1:39" ht="12.75">
      <c r="A2198" s="16"/>
      <c r="B2198" s="16"/>
      <c r="C2198" s="17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8"/>
      <c r="AA2198" s="16"/>
      <c r="AB2198" s="16"/>
      <c r="AC2198" s="16"/>
      <c r="AD2198" s="16"/>
      <c r="AE2198" s="16"/>
      <c r="AF2198" s="16"/>
      <c r="AG2198" s="16"/>
      <c r="AH2198" s="16"/>
      <c r="AI2198" s="16"/>
      <c r="AJ2198" s="16"/>
      <c r="AK2198" s="16"/>
      <c r="AL2198" s="16"/>
      <c r="AM2198" s="16"/>
    </row>
    <row r="2199" spans="1:39" ht="12.75">
      <c r="A2199" s="16"/>
      <c r="B2199" s="16"/>
      <c r="C2199" s="17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8"/>
      <c r="AA2199" s="16"/>
      <c r="AB2199" s="16"/>
      <c r="AC2199" s="16"/>
      <c r="AD2199" s="16"/>
      <c r="AE2199" s="16"/>
      <c r="AF2199" s="16"/>
      <c r="AG2199" s="16"/>
      <c r="AH2199" s="16"/>
      <c r="AI2199" s="16"/>
      <c r="AJ2199" s="16"/>
      <c r="AK2199" s="16"/>
      <c r="AL2199" s="16"/>
      <c r="AM2199" s="16"/>
    </row>
    <row r="2200" spans="1:39" ht="12.75">
      <c r="A2200" s="16"/>
      <c r="B2200" s="16"/>
      <c r="C2200" s="17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8"/>
      <c r="AA2200" s="16"/>
      <c r="AB2200" s="16"/>
      <c r="AC2200" s="16"/>
      <c r="AD2200" s="16"/>
      <c r="AE2200" s="16"/>
      <c r="AF2200" s="16"/>
      <c r="AG2200" s="16"/>
      <c r="AH2200" s="16"/>
      <c r="AI2200" s="16"/>
      <c r="AJ2200" s="16"/>
      <c r="AK2200" s="16"/>
      <c r="AL2200" s="16"/>
      <c r="AM2200" s="16"/>
    </row>
    <row r="2201" spans="1:39" ht="12.75">
      <c r="A2201" s="16"/>
      <c r="B2201" s="16"/>
      <c r="C2201" s="17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8"/>
      <c r="AA2201" s="16"/>
      <c r="AB2201" s="16"/>
      <c r="AC2201" s="16"/>
      <c r="AD2201" s="16"/>
      <c r="AE2201" s="16"/>
      <c r="AF2201" s="16"/>
      <c r="AG2201" s="16"/>
      <c r="AH2201" s="16"/>
      <c r="AI2201" s="16"/>
      <c r="AJ2201" s="16"/>
      <c r="AK2201" s="16"/>
      <c r="AL2201" s="16"/>
      <c r="AM2201" s="16"/>
    </row>
    <row r="2202" spans="1:39" ht="12.75">
      <c r="A2202" s="16"/>
      <c r="B2202" s="16"/>
      <c r="C2202" s="17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8"/>
      <c r="AA2202" s="16"/>
      <c r="AB2202" s="16"/>
      <c r="AC2202" s="16"/>
      <c r="AD2202" s="16"/>
      <c r="AE2202" s="16"/>
      <c r="AF2202" s="16"/>
      <c r="AG2202" s="16"/>
      <c r="AH2202" s="16"/>
      <c r="AI2202" s="16"/>
      <c r="AJ2202" s="16"/>
      <c r="AK2202" s="16"/>
      <c r="AL2202" s="16"/>
      <c r="AM2202" s="16"/>
    </row>
    <row r="2203" spans="1:39" ht="12.75">
      <c r="A2203" s="16"/>
      <c r="B2203" s="16"/>
      <c r="C2203" s="17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8"/>
      <c r="AA2203" s="16"/>
      <c r="AB2203" s="16"/>
      <c r="AC2203" s="16"/>
      <c r="AD2203" s="16"/>
      <c r="AE2203" s="16"/>
      <c r="AF2203" s="16"/>
      <c r="AG2203" s="16"/>
      <c r="AH2203" s="16"/>
      <c r="AI2203" s="16"/>
      <c r="AJ2203" s="16"/>
      <c r="AK2203" s="16"/>
      <c r="AL2203" s="16"/>
      <c r="AM2203" s="16"/>
    </row>
    <row r="2204" spans="1:39" ht="12.75">
      <c r="A2204" s="16"/>
      <c r="B2204" s="16"/>
      <c r="C2204" s="17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8"/>
      <c r="AA2204" s="16"/>
      <c r="AB2204" s="16"/>
      <c r="AC2204" s="16"/>
      <c r="AD2204" s="16"/>
      <c r="AE2204" s="16"/>
      <c r="AF2204" s="16"/>
      <c r="AG2204" s="16"/>
      <c r="AH2204" s="16"/>
      <c r="AI2204" s="16"/>
      <c r="AJ2204" s="16"/>
      <c r="AK2204" s="16"/>
      <c r="AL2204" s="16"/>
      <c r="AM2204" s="16"/>
    </row>
    <row r="2205" spans="1:39" ht="12.75">
      <c r="A2205" s="16"/>
      <c r="B2205" s="16"/>
      <c r="C2205" s="17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8"/>
      <c r="AA2205" s="16"/>
      <c r="AB2205" s="16"/>
      <c r="AC2205" s="16"/>
      <c r="AD2205" s="16"/>
      <c r="AE2205" s="16"/>
      <c r="AF2205" s="16"/>
      <c r="AG2205" s="16"/>
      <c r="AH2205" s="16"/>
      <c r="AI2205" s="16"/>
      <c r="AJ2205" s="16"/>
      <c r="AK2205" s="16"/>
      <c r="AL2205" s="16"/>
      <c r="AM2205" s="16"/>
    </row>
    <row r="2206" spans="1:39" ht="12.75">
      <c r="A2206" s="16"/>
      <c r="B2206" s="16"/>
      <c r="C2206" s="17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8"/>
      <c r="AA2206" s="16"/>
      <c r="AB2206" s="16"/>
      <c r="AC2206" s="16"/>
      <c r="AD2206" s="16"/>
      <c r="AE2206" s="16"/>
      <c r="AF2206" s="16"/>
      <c r="AG2206" s="16"/>
      <c r="AH2206" s="16"/>
      <c r="AI2206" s="16"/>
      <c r="AJ2206" s="16"/>
      <c r="AK2206" s="16"/>
      <c r="AL2206" s="16"/>
      <c r="AM2206" s="16"/>
    </row>
    <row r="2207" spans="1:39" ht="12.75">
      <c r="A2207" s="16"/>
      <c r="B2207" s="16"/>
      <c r="C2207" s="17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8"/>
      <c r="AA2207" s="16"/>
      <c r="AB2207" s="16"/>
      <c r="AC2207" s="16"/>
      <c r="AD2207" s="16"/>
      <c r="AE2207" s="16"/>
      <c r="AF2207" s="16"/>
      <c r="AG2207" s="16"/>
      <c r="AH2207" s="16"/>
      <c r="AI2207" s="16"/>
      <c r="AJ2207" s="16"/>
      <c r="AK2207" s="16"/>
      <c r="AL2207" s="16"/>
      <c r="AM2207" s="16"/>
    </row>
    <row r="2208" spans="1:39" ht="12.75">
      <c r="A2208" s="16"/>
      <c r="B2208" s="16"/>
      <c r="C2208" s="17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8"/>
      <c r="AA2208" s="16"/>
      <c r="AB2208" s="16"/>
      <c r="AC2208" s="16"/>
      <c r="AD2208" s="16"/>
      <c r="AE2208" s="16"/>
      <c r="AF2208" s="16"/>
      <c r="AG2208" s="16"/>
      <c r="AH2208" s="16"/>
      <c r="AI2208" s="16"/>
      <c r="AJ2208" s="16"/>
      <c r="AK2208" s="16"/>
      <c r="AL2208" s="16"/>
      <c r="AM2208" s="16"/>
    </row>
    <row r="2209" spans="1:39" ht="12.75">
      <c r="A2209" s="16"/>
      <c r="B2209" s="16"/>
      <c r="C2209" s="17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8"/>
      <c r="AA2209" s="16"/>
      <c r="AB2209" s="16"/>
      <c r="AC2209" s="16"/>
      <c r="AD2209" s="16"/>
      <c r="AE2209" s="16"/>
      <c r="AF2209" s="16"/>
      <c r="AG2209" s="16"/>
      <c r="AH2209" s="16"/>
      <c r="AI2209" s="16"/>
      <c r="AJ2209" s="16"/>
      <c r="AK2209" s="16"/>
      <c r="AL2209" s="16"/>
      <c r="AM2209" s="16"/>
    </row>
    <row r="2210" spans="1:39" ht="12.75">
      <c r="A2210" s="16"/>
      <c r="B2210" s="16"/>
      <c r="C2210" s="17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8"/>
      <c r="AA2210" s="16"/>
      <c r="AB2210" s="16"/>
      <c r="AC2210" s="16"/>
      <c r="AD2210" s="16"/>
      <c r="AE2210" s="16"/>
      <c r="AF2210" s="16"/>
      <c r="AG2210" s="16"/>
      <c r="AH2210" s="16"/>
      <c r="AI2210" s="16"/>
      <c r="AJ2210" s="16"/>
      <c r="AK2210" s="16"/>
      <c r="AL2210" s="16"/>
      <c r="AM2210" s="16"/>
    </row>
    <row r="2211" spans="1:39" ht="12.75">
      <c r="A2211" s="16"/>
      <c r="B2211" s="16"/>
      <c r="C2211" s="17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8"/>
      <c r="AA2211" s="16"/>
      <c r="AB2211" s="16"/>
      <c r="AC2211" s="16"/>
      <c r="AD2211" s="16"/>
      <c r="AE2211" s="16"/>
      <c r="AF2211" s="16"/>
      <c r="AG2211" s="16"/>
      <c r="AH2211" s="16"/>
      <c r="AI2211" s="16"/>
      <c r="AJ2211" s="16"/>
      <c r="AK2211" s="16"/>
      <c r="AL2211" s="16"/>
      <c r="AM2211" s="16"/>
    </row>
    <row r="2212" spans="1:39" ht="12.75">
      <c r="A2212" s="16"/>
      <c r="B2212" s="16"/>
      <c r="C2212" s="17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8"/>
      <c r="AA2212" s="16"/>
      <c r="AB2212" s="16"/>
      <c r="AC2212" s="16"/>
      <c r="AD2212" s="16"/>
      <c r="AE2212" s="16"/>
      <c r="AF2212" s="16"/>
      <c r="AG2212" s="16"/>
      <c r="AH2212" s="16"/>
      <c r="AI2212" s="16"/>
      <c r="AJ2212" s="16"/>
      <c r="AK2212" s="16"/>
      <c r="AL2212" s="16"/>
      <c r="AM2212" s="16"/>
    </row>
    <row r="2213" spans="1:39" ht="12.75">
      <c r="A2213" s="16"/>
      <c r="B2213" s="16"/>
      <c r="C2213" s="17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8"/>
      <c r="AA2213" s="16"/>
      <c r="AB2213" s="16"/>
      <c r="AC2213" s="16"/>
      <c r="AD2213" s="16"/>
      <c r="AE2213" s="16"/>
      <c r="AF2213" s="16"/>
      <c r="AG2213" s="16"/>
      <c r="AH2213" s="16"/>
      <c r="AI2213" s="16"/>
      <c r="AJ2213" s="16"/>
      <c r="AK2213" s="16"/>
      <c r="AL2213" s="16"/>
      <c r="AM2213" s="16"/>
    </row>
    <row r="2214" spans="1:39" ht="12.75">
      <c r="A2214" s="16"/>
      <c r="B2214" s="16"/>
      <c r="C2214" s="17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8"/>
      <c r="AA2214" s="16"/>
      <c r="AB2214" s="16"/>
      <c r="AC2214" s="16"/>
      <c r="AD2214" s="16"/>
      <c r="AE2214" s="16"/>
      <c r="AF2214" s="16"/>
      <c r="AG2214" s="16"/>
      <c r="AH2214" s="16"/>
      <c r="AI2214" s="16"/>
      <c r="AJ2214" s="16"/>
      <c r="AK2214" s="16"/>
      <c r="AL2214" s="16"/>
      <c r="AM2214" s="16"/>
    </row>
    <row r="2215" spans="1:39" ht="12.75">
      <c r="A2215" s="16"/>
      <c r="B2215" s="16"/>
      <c r="C2215" s="17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8"/>
      <c r="AA2215" s="16"/>
      <c r="AB2215" s="16"/>
      <c r="AC2215" s="16"/>
      <c r="AD2215" s="16"/>
      <c r="AE2215" s="16"/>
      <c r="AF2215" s="16"/>
      <c r="AG2215" s="16"/>
      <c r="AH2215" s="16"/>
      <c r="AI2215" s="16"/>
      <c r="AJ2215" s="16"/>
      <c r="AK2215" s="16"/>
      <c r="AL2215" s="16"/>
      <c r="AM2215" s="16"/>
    </row>
    <row r="2216" spans="1:39" ht="12.75">
      <c r="A2216" s="16"/>
      <c r="B2216" s="16"/>
      <c r="C2216" s="17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8"/>
      <c r="AA2216" s="16"/>
      <c r="AB2216" s="16"/>
      <c r="AC2216" s="16"/>
      <c r="AD2216" s="16"/>
      <c r="AE2216" s="16"/>
      <c r="AF2216" s="16"/>
      <c r="AG2216" s="16"/>
      <c r="AH2216" s="16"/>
      <c r="AI2216" s="16"/>
      <c r="AJ2216" s="16"/>
      <c r="AK2216" s="16"/>
      <c r="AL2216" s="16"/>
      <c r="AM2216" s="16"/>
    </row>
    <row r="2217" spans="1:39" ht="12.75">
      <c r="A2217" s="16"/>
      <c r="B2217" s="16"/>
      <c r="C2217" s="17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8"/>
      <c r="AA2217" s="16"/>
      <c r="AB2217" s="16"/>
      <c r="AC2217" s="16"/>
      <c r="AD2217" s="16"/>
      <c r="AE2217" s="16"/>
      <c r="AF2217" s="16"/>
      <c r="AG2217" s="16"/>
      <c r="AH2217" s="16"/>
      <c r="AI2217" s="16"/>
      <c r="AJ2217" s="16"/>
      <c r="AK2217" s="16"/>
      <c r="AL2217" s="16"/>
      <c r="AM2217" s="16"/>
    </row>
    <row r="2218" spans="1:39" ht="12.75">
      <c r="A2218" s="16"/>
      <c r="B2218" s="16"/>
      <c r="C2218" s="17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8"/>
      <c r="AA2218" s="16"/>
      <c r="AB2218" s="16"/>
      <c r="AC2218" s="16"/>
      <c r="AD2218" s="16"/>
      <c r="AE2218" s="16"/>
      <c r="AF2218" s="16"/>
      <c r="AG2218" s="16"/>
      <c r="AH2218" s="16"/>
      <c r="AI2218" s="16"/>
      <c r="AJ2218" s="16"/>
      <c r="AK2218" s="16"/>
      <c r="AL2218" s="16"/>
      <c r="AM2218" s="16"/>
    </row>
    <row r="2219" spans="1:39" ht="12.75">
      <c r="A2219" s="16"/>
      <c r="B2219" s="16"/>
      <c r="C2219" s="17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8"/>
      <c r="AA2219" s="16"/>
      <c r="AB2219" s="16"/>
      <c r="AC2219" s="16"/>
      <c r="AD2219" s="16"/>
      <c r="AE2219" s="16"/>
      <c r="AF2219" s="16"/>
      <c r="AG2219" s="16"/>
      <c r="AH2219" s="16"/>
      <c r="AI2219" s="16"/>
      <c r="AJ2219" s="16"/>
      <c r="AK2219" s="16"/>
      <c r="AL2219" s="16"/>
      <c r="AM2219" s="16"/>
    </row>
    <row r="2220" spans="1:39" ht="12.75">
      <c r="A2220" s="16"/>
      <c r="B2220" s="16"/>
      <c r="C2220" s="17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8"/>
      <c r="AA2220" s="16"/>
      <c r="AB2220" s="16"/>
      <c r="AC2220" s="16"/>
      <c r="AD2220" s="16"/>
      <c r="AE2220" s="16"/>
      <c r="AF2220" s="16"/>
      <c r="AG2220" s="16"/>
      <c r="AH2220" s="16"/>
      <c r="AI2220" s="16"/>
      <c r="AJ2220" s="16"/>
      <c r="AK2220" s="16"/>
      <c r="AL2220" s="16"/>
      <c r="AM2220" s="16"/>
    </row>
    <row r="2221" spans="1:39" ht="12.75">
      <c r="A2221" s="16"/>
      <c r="B2221" s="16"/>
      <c r="C2221" s="17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8"/>
      <c r="AA2221" s="16"/>
      <c r="AB2221" s="16"/>
      <c r="AC2221" s="16"/>
      <c r="AD2221" s="16"/>
      <c r="AE2221" s="16"/>
      <c r="AF2221" s="16"/>
      <c r="AG2221" s="16"/>
      <c r="AH2221" s="16"/>
      <c r="AI2221" s="16"/>
      <c r="AJ2221" s="16"/>
      <c r="AK2221" s="16"/>
      <c r="AL2221" s="16"/>
      <c r="AM2221" s="16"/>
    </row>
    <row r="2222" spans="1:39" ht="12.75">
      <c r="A2222" s="16"/>
      <c r="B2222" s="16"/>
      <c r="C2222" s="17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8"/>
      <c r="AA2222" s="16"/>
      <c r="AB2222" s="16"/>
      <c r="AC2222" s="16"/>
      <c r="AD2222" s="16"/>
      <c r="AE2222" s="16"/>
      <c r="AF2222" s="16"/>
      <c r="AG2222" s="16"/>
      <c r="AH2222" s="16"/>
      <c r="AI2222" s="16"/>
      <c r="AJ2222" s="16"/>
      <c r="AK2222" s="16"/>
      <c r="AL2222" s="16"/>
      <c r="AM2222" s="16"/>
    </row>
    <row r="2223" spans="1:39" ht="12.75">
      <c r="A2223" s="16"/>
      <c r="B2223" s="16"/>
      <c r="C2223" s="17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8"/>
      <c r="AA2223" s="16"/>
      <c r="AB2223" s="16"/>
      <c r="AC2223" s="16"/>
      <c r="AD2223" s="16"/>
      <c r="AE2223" s="16"/>
      <c r="AF2223" s="16"/>
      <c r="AG2223" s="16"/>
      <c r="AH2223" s="16"/>
      <c r="AI2223" s="16"/>
      <c r="AJ2223" s="16"/>
      <c r="AK2223" s="16"/>
      <c r="AL2223" s="16"/>
      <c r="AM2223" s="16"/>
    </row>
    <row r="2224" spans="1:39" ht="12.75">
      <c r="A2224" s="16"/>
      <c r="B2224" s="16"/>
      <c r="C2224" s="17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8"/>
      <c r="AA2224" s="16"/>
      <c r="AB2224" s="16"/>
      <c r="AC2224" s="16"/>
      <c r="AD2224" s="16"/>
      <c r="AE2224" s="16"/>
      <c r="AF2224" s="16"/>
      <c r="AG2224" s="16"/>
      <c r="AH2224" s="16"/>
      <c r="AI2224" s="16"/>
      <c r="AJ2224" s="16"/>
      <c r="AK2224" s="16"/>
      <c r="AL2224" s="16"/>
      <c r="AM2224" s="16"/>
    </row>
    <row r="2225" spans="1:39" ht="12.75">
      <c r="A2225" s="16"/>
      <c r="B2225" s="16"/>
      <c r="C2225" s="17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8"/>
      <c r="AA2225" s="16"/>
      <c r="AB2225" s="16"/>
      <c r="AC2225" s="16"/>
      <c r="AD2225" s="16"/>
      <c r="AE2225" s="16"/>
      <c r="AF2225" s="16"/>
      <c r="AG2225" s="16"/>
      <c r="AH2225" s="16"/>
      <c r="AI2225" s="16"/>
      <c r="AJ2225" s="16"/>
      <c r="AK2225" s="16"/>
      <c r="AL2225" s="16"/>
      <c r="AM2225" s="16"/>
    </row>
    <row r="2226" spans="1:39" ht="12.75">
      <c r="A2226" s="16"/>
      <c r="B2226" s="16"/>
      <c r="C2226" s="17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8"/>
      <c r="AA2226" s="16"/>
      <c r="AB2226" s="16"/>
      <c r="AC2226" s="16"/>
      <c r="AD2226" s="16"/>
      <c r="AE2226" s="16"/>
      <c r="AF2226" s="16"/>
      <c r="AG2226" s="16"/>
      <c r="AH2226" s="16"/>
      <c r="AI2226" s="16"/>
      <c r="AJ2226" s="16"/>
      <c r="AK2226" s="16"/>
      <c r="AL2226" s="16"/>
      <c r="AM2226" s="16"/>
    </row>
    <row r="2227" spans="1:39" ht="12.75">
      <c r="A2227" s="16"/>
      <c r="B2227" s="16"/>
      <c r="C2227" s="17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8"/>
      <c r="AA2227" s="16"/>
      <c r="AB2227" s="16"/>
      <c r="AC2227" s="16"/>
      <c r="AD2227" s="16"/>
      <c r="AE2227" s="16"/>
      <c r="AF2227" s="16"/>
      <c r="AG2227" s="16"/>
      <c r="AH2227" s="16"/>
      <c r="AI2227" s="16"/>
      <c r="AJ2227" s="16"/>
      <c r="AK2227" s="16"/>
      <c r="AL2227" s="16"/>
      <c r="AM2227" s="16"/>
    </row>
    <row r="2228" spans="1:39" ht="12.75">
      <c r="A2228" s="16"/>
      <c r="B2228" s="16"/>
      <c r="C2228" s="17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8"/>
      <c r="AA2228" s="16"/>
      <c r="AB2228" s="16"/>
      <c r="AC2228" s="16"/>
      <c r="AD2228" s="16"/>
      <c r="AE2228" s="16"/>
      <c r="AF2228" s="16"/>
      <c r="AG2228" s="16"/>
      <c r="AH2228" s="16"/>
      <c r="AI2228" s="16"/>
      <c r="AJ2228" s="16"/>
      <c r="AK2228" s="16"/>
      <c r="AL2228" s="16"/>
      <c r="AM2228" s="16"/>
    </row>
    <row r="2229" spans="1:39" ht="12.75">
      <c r="A2229" s="16"/>
      <c r="B2229" s="16"/>
      <c r="C2229" s="17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8"/>
      <c r="AA2229" s="16"/>
      <c r="AB2229" s="16"/>
      <c r="AC2229" s="16"/>
      <c r="AD2229" s="16"/>
      <c r="AE2229" s="16"/>
      <c r="AF2229" s="16"/>
      <c r="AG2229" s="16"/>
      <c r="AH2229" s="16"/>
      <c r="AI2229" s="16"/>
      <c r="AJ2229" s="16"/>
      <c r="AK2229" s="16"/>
      <c r="AL2229" s="16"/>
      <c r="AM2229" s="16"/>
    </row>
    <row r="2230" spans="1:39" ht="12.75">
      <c r="A2230" s="16"/>
      <c r="B2230" s="16"/>
      <c r="C2230" s="17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8"/>
      <c r="AA2230" s="16"/>
      <c r="AB2230" s="16"/>
      <c r="AC2230" s="16"/>
      <c r="AD2230" s="16"/>
      <c r="AE2230" s="16"/>
      <c r="AF2230" s="16"/>
      <c r="AG2230" s="16"/>
      <c r="AH2230" s="16"/>
      <c r="AI2230" s="16"/>
      <c r="AJ2230" s="16"/>
      <c r="AK2230" s="16"/>
      <c r="AL2230" s="16"/>
      <c r="AM2230" s="16"/>
    </row>
    <row r="2231" spans="1:39" ht="12.75">
      <c r="A2231" s="16"/>
      <c r="B2231" s="16"/>
      <c r="C2231" s="17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8"/>
      <c r="AA2231" s="16"/>
      <c r="AB2231" s="16"/>
      <c r="AC2231" s="16"/>
      <c r="AD2231" s="16"/>
      <c r="AE2231" s="16"/>
      <c r="AF2231" s="16"/>
      <c r="AG2231" s="16"/>
      <c r="AH2231" s="16"/>
      <c r="AI2231" s="16"/>
      <c r="AJ2231" s="16"/>
      <c r="AK2231" s="16"/>
      <c r="AL2231" s="16"/>
      <c r="AM2231" s="16"/>
    </row>
    <row r="2232" spans="1:39" ht="12.75">
      <c r="A2232" s="16"/>
      <c r="B2232" s="16"/>
      <c r="C2232" s="17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8"/>
      <c r="AA2232" s="16"/>
      <c r="AB2232" s="16"/>
      <c r="AC2232" s="16"/>
      <c r="AD2232" s="16"/>
      <c r="AE2232" s="16"/>
      <c r="AF2232" s="16"/>
      <c r="AG2232" s="16"/>
      <c r="AH2232" s="16"/>
      <c r="AI2232" s="16"/>
      <c r="AJ2232" s="16"/>
      <c r="AK2232" s="16"/>
      <c r="AL2232" s="16"/>
      <c r="AM2232" s="16"/>
    </row>
    <row r="2233" spans="1:39" ht="12.75">
      <c r="A2233" s="16"/>
      <c r="B2233" s="16"/>
      <c r="C2233" s="17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8"/>
      <c r="AA2233" s="16"/>
      <c r="AB2233" s="16"/>
      <c r="AC2233" s="16"/>
      <c r="AD2233" s="16"/>
      <c r="AE2233" s="16"/>
      <c r="AF2233" s="16"/>
      <c r="AG2233" s="16"/>
      <c r="AH2233" s="16"/>
      <c r="AI2233" s="16"/>
      <c r="AJ2233" s="16"/>
      <c r="AK2233" s="16"/>
      <c r="AL2233" s="16"/>
      <c r="AM2233" s="16"/>
    </row>
    <row r="2234" spans="1:39" ht="12.75">
      <c r="A2234" s="16"/>
      <c r="B2234" s="16"/>
      <c r="C2234" s="17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8"/>
      <c r="AA2234" s="16"/>
      <c r="AB2234" s="16"/>
      <c r="AC2234" s="16"/>
      <c r="AD2234" s="16"/>
      <c r="AE2234" s="16"/>
      <c r="AF2234" s="16"/>
      <c r="AG2234" s="16"/>
      <c r="AH2234" s="16"/>
      <c r="AI2234" s="16"/>
      <c r="AJ2234" s="16"/>
      <c r="AK2234" s="16"/>
      <c r="AL2234" s="16"/>
      <c r="AM2234" s="16"/>
    </row>
    <row r="2235" spans="1:39" ht="12.75">
      <c r="A2235" s="16"/>
      <c r="B2235" s="16"/>
      <c r="C2235" s="17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8"/>
      <c r="AA2235" s="16"/>
      <c r="AB2235" s="16"/>
      <c r="AC2235" s="16"/>
      <c r="AD2235" s="16"/>
      <c r="AE2235" s="16"/>
      <c r="AF2235" s="16"/>
      <c r="AG2235" s="16"/>
      <c r="AH2235" s="16"/>
      <c r="AI2235" s="16"/>
      <c r="AJ2235" s="16"/>
      <c r="AK2235" s="16"/>
      <c r="AL2235" s="16"/>
      <c r="AM2235" s="16"/>
    </row>
    <row r="2236" spans="1:39" ht="12.75">
      <c r="A2236" s="16"/>
      <c r="B2236" s="16"/>
      <c r="C2236" s="17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8"/>
      <c r="AA2236" s="16"/>
      <c r="AB2236" s="16"/>
      <c r="AC2236" s="16"/>
      <c r="AD2236" s="16"/>
      <c r="AE2236" s="16"/>
      <c r="AF2236" s="16"/>
      <c r="AG2236" s="16"/>
      <c r="AH2236" s="16"/>
      <c r="AI2236" s="16"/>
      <c r="AJ2236" s="16"/>
      <c r="AK2236" s="16"/>
      <c r="AL2236" s="16"/>
      <c r="AM2236" s="16"/>
    </row>
    <row r="2237" spans="1:39" ht="12.75">
      <c r="A2237" s="16"/>
      <c r="B2237" s="16"/>
      <c r="C2237" s="17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8"/>
      <c r="AA2237" s="16"/>
      <c r="AB2237" s="16"/>
      <c r="AC2237" s="16"/>
      <c r="AD2237" s="16"/>
      <c r="AE2237" s="16"/>
      <c r="AF2237" s="16"/>
      <c r="AG2237" s="16"/>
      <c r="AH2237" s="16"/>
      <c r="AI2237" s="16"/>
      <c r="AJ2237" s="16"/>
      <c r="AK2237" s="16"/>
      <c r="AL2237" s="16"/>
      <c r="AM2237" s="16"/>
    </row>
    <row r="2238" spans="1:39" ht="12.75">
      <c r="A2238" s="16"/>
      <c r="B2238" s="16"/>
      <c r="C2238" s="17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8"/>
      <c r="AA2238" s="16"/>
      <c r="AB2238" s="16"/>
      <c r="AC2238" s="16"/>
      <c r="AD2238" s="16"/>
      <c r="AE2238" s="16"/>
      <c r="AF2238" s="16"/>
      <c r="AG2238" s="16"/>
      <c r="AH2238" s="16"/>
      <c r="AI2238" s="16"/>
      <c r="AJ2238" s="16"/>
      <c r="AK2238" s="16"/>
      <c r="AL2238" s="16"/>
      <c r="AM2238" s="16"/>
    </row>
    <row r="2239" spans="1:39" ht="12.75">
      <c r="A2239" s="16"/>
      <c r="B2239" s="16"/>
      <c r="C2239" s="17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8"/>
      <c r="AA2239" s="16"/>
      <c r="AB2239" s="16"/>
      <c r="AC2239" s="16"/>
      <c r="AD2239" s="16"/>
      <c r="AE2239" s="16"/>
      <c r="AF2239" s="16"/>
      <c r="AG2239" s="16"/>
      <c r="AH2239" s="16"/>
      <c r="AI2239" s="16"/>
      <c r="AJ2239" s="16"/>
      <c r="AK2239" s="16"/>
      <c r="AL2239" s="16"/>
      <c r="AM2239" s="16"/>
    </row>
    <row r="2240" spans="1:39" ht="12.75">
      <c r="A2240" s="16"/>
      <c r="B2240" s="16"/>
      <c r="C2240" s="17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8"/>
      <c r="AA2240" s="16"/>
      <c r="AB2240" s="16"/>
      <c r="AC2240" s="16"/>
      <c r="AD2240" s="16"/>
      <c r="AE2240" s="16"/>
      <c r="AF2240" s="16"/>
      <c r="AG2240" s="16"/>
      <c r="AH2240" s="16"/>
      <c r="AI2240" s="16"/>
      <c r="AJ2240" s="16"/>
      <c r="AK2240" s="16"/>
      <c r="AL2240" s="16"/>
      <c r="AM2240" s="16"/>
    </row>
    <row r="2241" spans="1:39" ht="12.75">
      <c r="A2241" s="16"/>
      <c r="B2241" s="16"/>
      <c r="C2241" s="17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8"/>
      <c r="AA2241" s="16"/>
      <c r="AB2241" s="16"/>
      <c r="AC2241" s="16"/>
      <c r="AD2241" s="16"/>
      <c r="AE2241" s="16"/>
      <c r="AF2241" s="16"/>
      <c r="AG2241" s="16"/>
      <c r="AH2241" s="16"/>
      <c r="AI2241" s="16"/>
      <c r="AJ2241" s="16"/>
      <c r="AK2241" s="16"/>
      <c r="AL2241" s="16"/>
      <c r="AM2241" s="16"/>
    </row>
    <row r="2242" spans="1:39" ht="12.75">
      <c r="A2242" s="16"/>
      <c r="B2242" s="16"/>
      <c r="C2242" s="17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8"/>
      <c r="AA2242" s="16"/>
      <c r="AB2242" s="16"/>
      <c r="AC2242" s="16"/>
      <c r="AD2242" s="16"/>
      <c r="AE2242" s="16"/>
      <c r="AF2242" s="16"/>
      <c r="AG2242" s="16"/>
      <c r="AH2242" s="16"/>
      <c r="AI2242" s="16"/>
      <c r="AJ2242" s="16"/>
      <c r="AK2242" s="16"/>
      <c r="AL2242" s="16"/>
      <c r="AM2242" s="16"/>
    </row>
    <row r="2243" spans="1:39" ht="12.75">
      <c r="A2243" s="16"/>
      <c r="B2243" s="16"/>
      <c r="C2243" s="17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8"/>
      <c r="AA2243" s="16"/>
      <c r="AB2243" s="16"/>
      <c r="AC2243" s="16"/>
      <c r="AD2243" s="16"/>
      <c r="AE2243" s="16"/>
      <c r="AF2243" s="16"/>
      <c r="AG2243" s="16"/>
      <c r="AH2243" s="16"/>
      <c r="AI2243" s="16"/>
      <c r="AJ2243" s="16"/>
      <c r="AK2243" s="16"/>
      <c r="AL2243" s="16"/>
      <c r="AM2243" s="16"/>
    </row>
    <row r="2244" spans="1:39" ht="12.75">
      <c r="A2244" s="16"/>
      <c r="B2244" s="16"/>
      <c r="C2244" s="17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8"/>
      <c r="AA2244" s="16"/>
      <c r="AB2244" s="16"/>
      <c r="AC2244" s="16"/>
      <c r="AD2244" s="16"/>
      <c r="AE2244" s="16"/>
      <c r="AF2244" s="16"/>
      <c r="AG2244" s="16"/>
      <c r="AH2244" s="16"/>
      <c r="AI2244" s="16"/>
      <c r="AJ2244" s="16"/>
      <c r="AK2244" s="16"/>
      <c r="AL2244" s="16"/>
      <c r="AM2244" s="16"/>
    </row>
    <row r="2245" spans="1:39" ht="12.75">
      <c r="A2245" s="16"/>
      <c r="B2245" s="16"/>
      <c r="C2245" s="17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8"/>
      <c r="AA2245" s="16"/>
      <c r="AB2245" s="16"/>
      <c r="AC2245" s="16"/>
      <c r="AD2245" s="16"/>
      <c r="AE2245" s="16"/>
      <c r="AF2245" s="16"/>
      <c r="AG2245" s="16"/>
      <c r="AH2245" s="16"/>
      <c r="AI2245" s="16"/>
      <c r="AJ2245" s="16"/>
      <c r="AK2245" s="16"/>
      <c r="AL2245" s="16"/>
      <c r="AM2245" s="16"/>
    </row>
    <row r="2246" spans="1:39" ht="12.75">
      <c r="A2246" s="16"/>
      <c r="B2246" s="16"/>
      <c r="C2246" s="17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8"/>
      <c r="AA2246" s="16"/>
      <c r="AB2246" s="16"/>
      <c r="AC2246" s="16"/>
      <c r="AD2246" s="16"/>
      <c r="AE2246" s="16"/>
      <c r="AF2246" s="16"/>
      <c r="AG2246" s="16"/>
      <c r="AH2246" s="16"/>
      <c r="AI2246" s="16"/>
      <c r="AJ2246" s="16"/>
      <c r="AK2246" s="16"/>
      <c r="AL2246" s="16"/>
      <c r="AM2246" s="16"/>
    </row>
    <row r="2247" spans="1:39" ht="12.75">
      <c r="A2247" s="16"/>
      <c r="B2247" s="16"/>
      <c r="C2247" s="17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8"/>
      <c r="AA2247" s="16"/>
      <c r="AB2247" s="16"/>
      <c r="AC2247" s="16"/>
      <c r="AD2247" s="16"/>
      <c r="AE2247" s="16"/>
      <c r="AF2247" s="16"/>
      <c r="AG2247" s="16"/>
      <c r="AH2247" s="16"/>
      <c r="AI2247" s="16"/>
      <c r="AJ2247" s="16"/>
      <c r="AK2247" s="16"/>
      <c r="AL2247" s="16"/>
      <c r="AM2247" s="16"/>
    </row>
    <row r="2248" spans="1:39" ht="12.75">
      <c r="A2248" s="16"/>
      <c r="B2248" s="16"/>
      <c r="C2248" s="17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8"/>
      <c r="AA2248" s="16"/>
      <c r="AB2248" s="16"/>
      <c r="AC2248" s="16"/>
      <c r="AD2248" s="16"/>
      <c r="AE2248" s="16"/>
      <c r="AF2248" s="16"/>
      <c r="AG2248" s="16"/>
      <c r="AH2248" s="16"/>
      <c r="AI2248" s="16"/>
      <c r="AJ2248" s="16"/>
      <c r="AK2248" s="16"/>
      <c r="AL2248" s="16"/>
      <c r="AM2248" s="16"/>
    </row>
    <row r="2249" spans="1:39" ht="12.75">
      <c r="A2249" s="16"/>
      <c r="B2249" s="16"/>
      <c r="C2249" s="17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8"/>
      <c r="AA2249" s="16"/>
      <c r="AB2249" s="16"/>
      <c r="AC2249" s="16"/>
      <c r="AD2249" s="16"/>
      <c r="AE2249" s="16"/>
      <c r="AF2249" s="16"/>
      <c r="AG2249" s="16"/>
      <c r="AH2249" s="16"/>
      <c r="AI2249" s="16"/>
      <c r="AJ2249" s="16"/>
      <c r="AK2249" s="16"/>
      <c r="AL2249" s="16"/>
      <c r="AM2249" s="16"/>
    </row>
    <row r="2250" spans="1:39" ht="12.75">
      <c r="A2250" s="16"/>
      <c r="B2250" s="16"/>
      <c r="C2250" s="17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8"/>
      <c r="AA2250" s="16"/>
      <c r="AB2250" s="16"/>
      <c r="AC2250" s="16"/>
      <c r="AD2250" s="16"/>
      <c r="AE2250" s="16"/>
      <c r="AF2250" s="16"/>
      <c r="AG2250" s="16"/>
      <c r="AH2250" s="16"/>
      <c r="AI2250" s="16"/>
      <c r="AJ2250" s="16"/>
      <c r="AK2250" s="16"/>
      <c r="AL2250" s="16"/>
      <c r="AM2250" s="16"/>
    </row>
    <row r="2251" spans="1:39" ht="12.75">
      <c r="A2251" s="16"/>
      <c r="B2251" s="16"/>
      <c r="C2251" s="17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8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</row>
    <row r="2252" spans="1:39" ht="12.75">
      <c r="A2252" s="16"/>
      <c r="B2252" s="16"/>
      <c r="C2252" s="17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8"/>
      <c r="AA2252" s="16"/>
      <c r="AB2252" s="16"/>
      <c r="AC2252" s="16"/>
      <c r="AD2252" s="16"/>
      <c r="AE2252" s="16"/>
      <c r="AF2252" s="16"/>
      <c r="AG2252" s="16"/>
      <c r="AH2252" s="16"/>
      <c r="AI2252" s="16"/>
      <c r="AJ2252" s="16"/>
      <c r="AK2252" s="16"/>
      <c r="AL2252" s="16"/>
      <c r="AM2252" s="16"/>
    </row>
    <row r="2253" spans="1:39" ht="12.75">
      <c r="A2253" s="16"/>
      <c r="B2253" s="16"/>
      <c r="C2253" s="17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8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  <c r="AK2253" s="16"/>
      <c r="AL2253" s="16"/>
      <c r="AM2253" s="16"/>
    </row>
    <row r="2254" spans="1:39" ht="12.75">
      <c r="A2254" s="16"/>
      <c r="B2254" s="16"/>
      <c r="C2254" s="17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8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  <c r="AK2254" s="16"/>
      <c r="AL2254" s="16"/>
      <c r="AM2254" s="16"/>
    </row>
    <row r="2255" spans="1:39" ht="12.75">
      <c r="A2255" s="16"/>
      <c r="B2255" s="16"/>
      <c r="C2255" s="17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8"/>
      <c r="AA2255" s="16"/>
      <c r="AB2255" s="16"/>
      <c r="AC2255" s="16"/>
      <c r="AD2255" s="16"/>
      <c r="AE2255" s="16"/>
      <c r="AF2255" s="16"/>
      <c r="AG2255" s="16"/>
      <c r="AH2255" s="16"/>
      <c r="AI2255" s="16"/>
      <c r="AJ2255" s="16"/>
      <c r="AK2255" s="16"/>
      <c r="AL2255" s="16"/>
      <c r="AM2255" s="16"/>
    </row>
    <row r="2256" spans="1:39" ht="12.75">
      <c r="A2256" s="16"/>
      <c r="B2256" s="16"/>
      <c r="C2256" s="17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8"/>
      <c r="AA2256" s="16"/>
      <c r="AB2256" s="16"/>
      <c r="AC2256" s="16"/>
      <c r="AD2256" s="16"/>
      <c r="AE2256" s="16"/>
      <c r="AF2256" s="16"/>
      <c r="AG2256" s="16"/>
      <c r="AH2256" s="16"/>
      <c r="AI2256" s="16"/>
      <c r="AJ2256" s="16"/>
      <c r="AK2256" s="16"/>
      <c r="AL2256" s="16"/>
      <c r="AM2256" s="16"/>
    </row>
    <row r="2257" spans="1:39" ht="12.75">
      <c r="A2257" s="16"/>
      <c r="B2257" s="16"/>
      <c r="C2257" s="17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8"/>
      <c r="AA2257" s="16"/>
      <c r="AB2257" s="16"/>
      <c r="AC2257" s="16"/>
      <c r="AD2257" s="16"/>
      <c r="AE2257" s="16"/>
      <c r="AF2257" s="16"/>
      <c r="AG2257" s="16"/>
      <c r="AH2257" s="16"/>
      <c r="AI2257" s="16"/>
      <c r="AJ2257" s="16"/>
      <c r="AK2257" s="16"/>
      <c r="AL2257" s="16"/>
      <c r="AM2257" s="16"/>
    </row>
    <row r="2258" spans="1:39" ht="12.75">
      <c r="A2258" s="16"/>
      <c r="B2258" s="16"/>
      <c r="C2258" s="17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8"/>
      <c r="AA2258" s="16"/>
      <c r="AB2258" s="16"/>
      <c r="AC2258" s="16"/>
      <c r="AD2258" s="16"/>
      <c r="AE2258" s="16"/>
      <c r="AF2258" s="16"/>
      <c r="AG2258" s="16"/>
      <c r="AH2258" s="16"/>
      <c r="AI2258" s="16"/>
      <c r="AJ2258" s="16"/>
      <c r="AK2258" s="16"/>
      <c r="AL2258" s="16"/>
      <c r="AM2258" s="16"/>
    </row>
    <row r="2259" spans="1:39" ht="12.75">
      <c r="A2259" s="16"/>
      <c r="B2259" s="16"/>
      <c r="C2259" s="17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8"/>
      <c r="AA2259" s="16"/>
      <c r="AB2259" s="16"/>
      <c r="AC2259" s="16"/>
      <c r="AD2259" s="16"/>
      <c r="AE2259" s="16"/>
      <c r="AF2259" s="16"/>
      <c r="AG2259" s="16"/>
      <c r="AH2259" s="16"/>
      <c r="AI2259" s="16"/>
      <c r="AJ2259" s="16"/>
      <c r="AK2259" s="16"/>
      <c r="AL2259" s="16"/>
      <c r="AM2259" s="16"/>
    </row>
    <row r="2260" spans="1:39" ht="12.75">
      <c r="A2260" s="16"/>
      <c r="B2260" s="16"/>
      <c r="C2260" s="17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8"/>
      <c r="AA2260" s="16"/>
      <c r="AB2260" s="16"/>
      <c r="AC2260" s="16"/>
      <c r="AD2260" s="16"/>
      <c r="AE2260" s="16"/>
      <c r="AF2260" s="16"/>
      <c r="AG2260" s="16"/>
      <c r="AH2260" s="16"/>
      <c r="AI2260" s="16"/>
      <c r="AJ2260" s="16"/>
      <c r="AK2260" s="16"/>
      <c r="AL2260" s="16"/>
      <c r="AM2260" s="16"/>
    </row>
    <row r="2261" spans="1:39" ht="12.75">
      <c r="A2261" s="16"/>
      <c r="B2261" s="16"/>
      <c r="C2261" s="17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8"/>
      <c r="AA2261" s="16"/>
      <c r="AB2261" s="16"/>
      <c r="AC2261" s="16"/>
      <c r="AD2261" s="16"/>
      <c r="AE2261" s="16"/>
      <c r="AF2261" s="16"/>
      <c r="AG2261" s="16"/>
      <c r="AH2261" s="16"/>
      <c r="AI2261" s="16"/>
      <c r="AJ2261" s="16"/>
      <c r="AK2261" s="16"/>
      <c r="AL2261" s="16"/>
      <c r="AM2261" s="16"/>
    </row>
    <row r="2262" spans="1:39" ht="12.75">
      <c r="A2262" s="16"/>
      <c r="B2262" s="16"/>
      <c r="C2262" s="17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8"/>
      <c r="AA2262" s="16"/>
      <c r="AB2262" s="16"/>
      <c r="AC2262" s="16"/>
      <c r="AD2262" s="16"/>
      <c r="AE2262" s="16"/>
      <c r="AF2262" s="16"/>
      <c r="AG2262" s="16"/>
      <c r="AH2262" s="16"/>
      <c r="AI2262" s="16"/>
      <c r="AJ2262" s="16"/>
      <c r="AK2262" s="16"/>
      <c r="AL2262" s="16"/>
      <c r="AM2262" s="16"/>
    </row>
    <row r="2263" spans="1:39" ht="12.75">
      <c r="A2263" s="16"/>
      <c r="B2263" s="16"/>
      <c r="C2263" s="17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8"/>
      <c r="AA2263" s="16"/>
      <c r="AB2263" s="16"/>
      <c r="AC2263" s="16"/>
      <c r="AD2263" s="16"/>
      <c r="AE2263" s="16"/>
      <c r="AF2263" s="16"/>
      <c r="AG2263" s="16"/>
      <c r="AH2263" s="16"/>
      <c r="AI2263" s="16"/>
      <c r="AJ2263" s="16"/>
      <c r="AK2263" s="16"/>
      <c r="AL2263" s="16"/>
      <c r="AM2263" s="16"/>
    </row>
    <row r="2264" spans="1:39" ht="12.75">
      <c r="A2264" s="16"/>
      <c r="B2264" s="16"/>
      <c r="C2264" s="17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8"/>
      <c r="AA2264" s="16"/>
      <c r="AB2264" s="16"/>
      <c r="AC2264" s="16"/>
      <c r="AD2264" s="16"/>
      <c r="AE2264" s="16"/>
      <c r="AF2264" s="16"/>
      <c r="AG2264" s="16"/>
      <c r="AH2264" s="16"/>
      <c r="AI2264" s="16"/>
      <c r="AJ2264" s="16"/>
      <c r="AK2264" s="16"/>
      <c r="AL2264" s="16"/>
      <c r="AM2264" s="16"/>
    </row>
    <row r="2265" spans="1:39" ht="12.75">
      <c r="A2265" s="16"/>
      <c r="B2265" s="16"/>
      <c r="C2265" s="17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8"/>
      <c r="AA2265" s="16"/>
      <c r="AB2265" s="16"/>
      <c r="AC2265" s="16"/>
      <c r="AD2265" s="16"/>
      <c r="AE2265" s="16"/>
      <c r="AF2265" s="16"/>
      <c r="AG2265" s="16"/>
      <c r="AH2265" s="16"/>
      <c r="AI2265" s="16"/>
      <c r="AJ2265" s="16"/>
      <c r="AK2265" s="16"/>
      <c r="AL2265" s="16"/>
      <c r="AM2265" s="16"/>
    </row>
    <row r="2266" spans="1:39" ht="12.75">
      <c r="A2266" s="16"/>
      <c r="B2266" s="16"/>
      <c r="C2266" s="17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8"/>
      <c r="AA2266" s="16"/>
      <c r="AB2266" s="16"/>
      <c r="AC2266" s="16"/>
      <c r="AD2266" s="16"/>
      <c r="AE2266" s="16"/>
      <c r="AF2266" s="16"/>
      <c r="AG2266" s="16"/>
      <c r="AH2266" s="16"/>
      <c r="AI2266" s="16"/>
      <c r="AJ2266" s="16"/>
      <c r="AK2266" s="16"/>
      <c r="AL2266" s="16"/>
      <c r="AM2266" s="16"/>
    </row>
    <row r="2267" spans="1:39" ht="12.75">
      <c r="A2267" s="16"/>
      <c r="B2267" s="16"/>
      <c r="C2267" s="17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8"/>
      <c r="AA2267" s="16"/>
      <c r="AB2267" s="16"/>
      <c r="AC2267" s="16"/>
      <c r="AD2267" s="16"/>
      <c r="AE2267" s="16"/>
      <c r="AF2267" s="16"/>
      <c r="AG2267" s="16"/>
      <c r="AH2267" s="16"/>
      <c r="AI2267" s="16"/>
      <c r="AJ2267" s="16"/>
      <c r="AK2267" s="16"/>
      <c r="AL2267" s="16"/>
      <c r="AM2267" s="16"/>
    </row>
    <row r="2268" spans="1:39" ht="12.75">
      <c r="A2268" s="16"/>
      <c r="B2268" s="16"/>
      <c r="C2268" s="17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8"/>
      <c r="AA2268" s="16"/>
      <c r="AB2268" s="16"/>
      <c r="AC2268" s="16"/>
      <c r="AD2268" s="16"/>
      <c r="AE2268" s="16"/>
      <c r="AF2268" s="16"/>
      <c r="AG2268" s="16"/>
      <c r="AH2268" s="16"/>
      <c r="AI2268" s="16"/>
      <c r="AJ2268" s="16"/>
      <c r="AK2268" s="16"/>
      <c r="AL2268" s="16"/>
      <c r="AM2268" s="16"/>
    </row>
    <row r="2269" spans="1:39" ht="12.75">
      <c r="A2269" s="16"/>
      <c r="B2269" s="16"/>
      <c r="C2269" s="17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8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</row>
    <row r="2270" spans="1:39" ht="12.75">
      <c r="A2270" s="16"/>
      <c r="B2270" s="16"/>
      <c r="C2270" s="17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8"/>
      <c r="AA2270" s="16"/>
      <c r="AB2270" s="16"/>
      <c r="AC2270" s="16"/>
      <c r="AD2270" s="16"/>
      <c r="AE2270" s="16"/>
      <c r="AF2270" s="16"/>
      <c r="AG2270" s="16"/>
      <c r="AH2270" s="16"/>
      <c r="AI2270" s="16"/>
      <c r="AJ2270" s="16"/>
      <c r="AK2270" s="16"/>
      <c r="AL2270" s="16"/>
      <c r="AM2270" s="16"/>
    </row>
    <row r="2271" spans="1:39" ht="12.75">
      <c r="A2271" s="16"/>
      <c r="B2271" s="16"/>
      <c r="C2271" s="17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8"/>
      <c r="AA2271" s="16"/>
      <c r="AB2271" s="16"/>
      <c r="AC2271" s="16"/>
      <c r="AD2271" s="16"/>
      <c r="AE2271" s="16"/>
      <c r="AF2271" s="16"/>
      <c r="AG2271" s="16"/>
      <c r="AH2271" s="16"/>
      <c r="AI2271" s="16"/>
      <c r="AJ2271" s="16"/>
      <c r="AK2271" s="16"/>
      <c r="AL2271" s="16"/>
      <c r="AM2271" s="16"/>
    </row>
    <row r="2272" spans="1:39" ht="12.75">
      <c r="A2272" s="16"/>
      <c r="B2272" s="16"/>
      <c r="C2272" s="17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8"/>
      <c r="AA2272" s="16"/>
      <c r="AB2272" s="16"/>
      <c r="AC2272" s="16"/>
      <c r="AD2272" s="16"/>
      <c r="AE2272" s="16"/>
      <c r="AF2272" s="16"/>
      <c r="AG2272" s="16"/>
      <c r="AH2272" s="16"/>
      <c r="AI2272" s="16"/>
      <c r="AJ2272" s="16"/>
      <c r="AK2272" s="16"/>
      <c r="AL2272" s="16"/>
      <c r="AM2272" s="16"/>
    </row>
    <row r="2273" spans="1:39" ht="12.75">
      <c r="A2273" s="16"/>
      <c r="B2273" s="16"/>
      <c r="C2273" s="17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8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/>
      <c r="AK2273" s="16"/>
      <c r="AL2273" s="16"/>
      <c r="AM2273" s="16"/>
    </row>
    <row r="2274" spans="1:39" ht="12.75">
      <c r="A2274" s="16"/>
      <c r="B2274" s="16"/>
      <c r="C2274" s="17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8"/>
      <c r="AA2274" s="16"/>
      <c r="AB2274" s="16"/>
      <c r="AC2274" s="16"/>
      <c r="AD2274" s="16"/>
      <c r="AE2274" s="16"/>
      <c r="AF2274" s="16"/>
      <c r="AG2274" s="16"/>
      <c r="AH2274" s="16"/>
      <c r="AI2274" s="16"/>
      <c r="AJ2274" s="16"/>
      <c r="AK2274" s="16"/>
      <c r="AL2274" s="16"/>
      <c r="AM2274" s="16"/>
    </row>
    <row r="2275" spans="1:39" ht="12.75">
      <c r="A2275" s="16"/>
      <c r="B2275" s="16"/>
      <c r="C2275" s="17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8"/>
      <c r="AA2275" s="16"/>
      <c r="AB2275" s="16"/>
      <c r="AC2275" s="16"/>
      <c r="AD2275" s="16"/>
      <c r="AE2275" s="16"/>
      <c r="AF2275" s="16"/>
      <c r="AG2275" s="16"/>
      <c r="AH2275" s="16"/>
      <c r="AI2275" s="16"/>
      <c r="AJ2275" s="16"/>
      <c r="AK2275" s="16"/>
      <c r="AL2275" s="16"/>
      <c r="AM2275" s="16"/>
    </row>
    <row r="2276" spans="1:39" ht="12.75">
      <c r="A2276" s="16"/>
      <c r="B2276" s="16"/>
      <c r="C2276" s="17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8"/>
      <c r="AA2276" s="16"/>
      <c r="AB2276" s="16"/>
      <c r="AC2276" s="16"/>
      <c r="AD2276" s="16"/>
      <c r="AE2276" s="16"/>
      <c r="AF2276" s="16"/>
      <c r="AG2276" s="16"/>
      <c r="AH2276" s="16"/>
      <c r="AI2276" s="16"/>
      <c r="AJ2276" s="16"/>
      <c r="AK2276" s="16"/>
      <c r="AL2276" s="16"/>
      <c r="AM2276" s="16"/>
    </row>
    <row r="2277" spans="1:39" ht="12.75">
      <c r="A2277" s="16"/>
      <c r="B2277" s="16"/>
      <c r="C2277" s="17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8"/>
      <c r="AA2277" s="16"/>
      <c r="AB2277" s="16"/>
      <c r="AC2277" s="16"/>
      <c r="AD2277" s="16"/>
      <c r="AE2277" s="16"/>
      <c r="AF2277" s="16"/>
      <c r="AG2277" s="16"/>
      <c r="AH2277" s="16"/>
      <c r="AI2277" s="16"/>
      <c r="AJ2277" s="16"/>
      <c r="AK2277" s="16"/>
      <c r="AL2277" s="16"/>
      <c r="AM2277" s="16"/>
    </row>
    <row r="2278" spans="1:39" ht="12.75">
      <c r="A2278" s="16"/>
      <c r="B2278" s="16"/>
      <c r="C2278" s="17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8"/>
      <c r="AA2278" s="16"/>
      <c r="AB2278" s="16"/>
      <c r="AC2278" s="16"/>
      <c r="AD2278" s="16"/>
      <c r="AE2278" s="16"/>
      <c r="AF2278" s="16"/>
      <c r="AG2278" s="16"/>
      <c r="AH2278" s="16"/>
      <c r="AI2278" s="16"/>
      <c r="AJ2278" s="16"/>
      <c r="AK2278" s="16"/>
      <c r="AL2278" s="16"/>
      <c r="AM2278" s="16"/>
    </row>
    <row r="2279" spans="1:39" ht="12.75">
      <c r="A2279" s="16"/>
      <c r="B2279" s="16"/>
      <c r="C2279" s="17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8"/>
      <c r="AA2279" s="16"/>
      <c r="AB2279" s="16"/>
      <c r="AC2279" s="16"/>
      <c r="AD2279" s="16"/>
      <c r="AE2279" s="16"/>
      <c r="AF2279" s="16"/>
      <c r="AG2279" s="16"/>
      <c r="AH2279" s="16"/>
      <c r="AI2279" s="16"/>
      <c r="AJ2279" s="16"/>
      <c r="AK2279" s="16"/>
      <c r="AL2279" s="16"/>
      <c r="AM2279" s="16"/>
    </row>
    <row r="2280" spans="1:39" ht="12.75">
      <c r="A2280" s="16"/>
      <c r="B2280" s="16"/>
      <c r="C2280" s="17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8"/>
      <c r="AA2280" s="16"/>
      <c r="AB2280" s="16"/>
      <c r="AC2280" s="16"/>
      <c r="AD2280" s="16"/>
      <c r="AE2280" s="16"/>
      <c r="AF2280" s="16"/>
      <c r="AG2280" s="16"/>
      <c r="AH2280" s="16"/>
      <c r="AI2280" s="16"/>
      <c r="AJ2280" s="16"/>
      <c r="AK2280" s="16"/>
      <c r="AL2280" s="16"/>
      <c r="AM2280" s="16"/>
    </row>
    <row r="2281" spans="1:39" ht="12.75">
      <c r="A2281" s="16"/>
      <c r="B2281" s="16"/>
      <c r="C2281" s="17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8"/>
      <c r="AA2281" s="16"/>
      <c r="AB2281" s="16"/>
      <c r="AC2281" s="16"/>
      <c r="AD2281" s="16"/>
      <c r="AE2281" s="16"/>
      <c r="AF2281" s="16"/>
      <c r="AG2281" s="16"/>
      <c r="AH2281" s="16"/>
      <c r="AI2281" s="16"/>
      <c r="AJ2281" s="16"/>
      <c r="AK2281" s="16"/>
      <c r="AL2281" s="16"/>
      <c r="AM2281" s="16"/>
    </row>
    <row r="2282" spans="1:39" ht="12.75">
      <c r="A2282" s="16"/>
      <c r="B2282" s="16"/>
      <c r="C2282" s="17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8"/>
      <c r="AA2282" s="16"/>
      <c r="AB2282" s="16"/>
      <c r="AC2282" s="16"/>
      <c r="AD2282" s="16"/>
      <c r="AE2282" s="16"/>
      <c r="AF2282" s="16"/>
      <c r="AG2282" s="16"/>
      <c r="AH2282" s="16"/>
      <c r="AI2282" s="16"/>
      <c r="AJ2282" s="16"/>
      <c r="AK2282" s="16"/>
      <c r="AL2282" s="16"/>
      <c r="AM2282" s="16"/>
    </row>
    <row r="2283" spans="1:39" ht="12.75">
      <c r="A2283" s="16"/>
      <c r="B2283" s="16"/>
      <c r="C2283" s="17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8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</row>
    <row r="2284" spans="1:39" ht="12.75">
      <c r="A2284" s="16"/>
      <c r="B2284" s="16"/>
      <c r="C2284" s="17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8"/>
      <c r="AA2284" s="16"/>
      <c r="AB2284" s="16"/>
      <c r="AC2284" s="16"/>
      <c r="AD2284" s="16"/>
      <c r="AE2284" s="16"/>
      <c r="AF2284" s="16"/>
      <c r="AG2284" s="16"/>
      <c r="AH2284" s="16"/>
      <c r="AI2284" s="16"/>
      <c r="AJ2284" s="16"/>
      <c r="AK2284" s="16"/>
      <c r="AL2284" s="16"/>
      <c r="AM2284" s="16"/>
    </row>
    <row r="2285" spans="1:39" ht="12.75">
      <c r="A2285" s="16"/>
      <c r="B2285" s="16"/>
      <c r="C2285" s="17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8"/>
      <c r="AA2285" s="16"/>
      <c r="AB2285" s="16"/>
      <c r="AC2285" s="16"/>
      <c r="AD2285" s="16"/>
      <c r="AE2285" s="16"/>
      <c r="AF2285" s="16"/>
      <c r="AG2285" s="16"/>
      <c r="AH2285" s="16"/>
      <c r="AI2285" s="16"/>
      <c r="AJ2285" s="16"/>
      <c r="AK2285" s="16"/>
      <c r="AL2285" s="16"/>
      <c r="AM2285" s="16"/>
    </row>
    <row r="2286" spans="1:39" ht="12.75">
      <c r="A2286" s="16"/>
      <c r="B2286" s="16"/>
      <c r="C2286" s="17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8"/>
      <c r="AA2286" s="16"/>
      <c r="AB2286" s="16"/>
      <c r="AC2286" s="16"/>
      <c r="AD2286" s="16"/>
      <c r="AE2286" s="16"/>
      <c r="AF2286" s="16"/>
      <c r="AG2286" s="16"/>
      <c r="AH2286" s="16"/>
      <c r="AI2286" s="16"/>
      <c r="AJ2286" s="16"/>
      <c r="AK2286" s="16"/>
      <c r="AL2286" s="16"/>
      <c r="AM2286" s="16"/>
    </row>
    <row r="2287" spans="1:39" ht="12.75">
      <c r="A2287" s="16"/>
      <c r="B2287" s="16"/>
      <c r="C2287" s="17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8"/>
      <c r="AA2287" s="16"/>
      <c r="AB2287" s="16"/>
      <c r="AC2287" s="16"/>
      <c r="AD2287" s="16"/>
      <c r="AE2287" s="16"/>
      <c r="AF2287" s="16"/>
      <c r="AG2287" s="16"/>
      <c r="AH2287" s="16"/>
      <c r="AI2287" s="16"/>
      <c r="AJ2287" s="16"/>
      <c r="AK2287" s="16"/>
      <c r="AL2287" s="16"/>
      <c r="AM2287" s="16"/>
    </row>
    <row r="2288" spans="1:39" ht="12.75">
      <c r="A2288" s="16"/>
      <c r="B2288" s="16"/>
      <c r="C2288" s="17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8"/>
      <c r="AA2288" s="16"/>
      <c r="AB2288" s="16"/>
      <c r="AC2288" s="16"/>
      <c r="AD2288" s="16"/>
      <c r="AE2288" s="16"/>
      <c r="AF2288" s="16"/>
      <c r="AG2288" s="16"/>
      <c r="AH2288" s="16"/>
      <c r="AI2288" s="16"/>
      <c r="AJ2288" s="16"/>
      <c r="AK2288" s="16"/>
      <c r="AL2288" s="16"/>
      <c r="AM2288" s="16"/>
    </row>
    <row r="2289" spans="1:39" ht="12.75">
      <c r="A2289" s="16"/>
      <c r="B2289" s="16"/>
      <c r="C2289" s="17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8"/>
      <c r="AA2289" s="16"/>
      <c r="AB2289" s="16"/>
      <c r="AC2289" s="16"/>
      <c r="AD2289" s="16"/>
      <c r="AE2289" s="16"/>
      <c r="AF2289" s="16"/>
      <c r="AG2289" s="16"/>
      <c r="AH2289" s="16"/>
      <c r="AI2289" s="16"/>
      <c r="AJ2289" s="16"/>
      <c r="AK2289" s="16"/>
      <c r="AL2289" s="16"/>
      <c r="AM2289" s="16"/>
    </row>
    <row r="2290" spans="1:39" ht="12.75">
      <c r="A2290" s="16"/>
      <c r="B2290" s="16"/>
      <c r="C2290" s="17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8"/>
      <c r="AA2290" s="16"/>
      <c r="AB2290" s="16"/>
      <c r="AC2290" s="16"/>
      <c r="AD2290" s="16"/>
      <c r="AE2290" s="16"/>
      <c r="AF2290" s="16"/>
      <c r="AG2290" s="16"/>
      <c r="AH2290" s="16"/>
      <c r="AI2290" s="16"/>
      <c r="AJ2290" s="16"/>
      <c r="AK2290" s="16"/>
      <c r="AL2290" s="16"/>
      <c r="AM2290" s="16"/>
    </row>
    <row r="2291" spans="1:39" ht="12.75">
      <c r="A2291" s="16"/>
      <c r="B2291" s="16"/>
      <c r="C2291" s="17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8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</row>
    <row r="2292" spans="1:39" ht="12.75">
      <c r="A2292" s="16"/>
      <c r="B2292" s="16"/>
      <c r="C2292" s="17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8"/>
      <c r="AA2292" s="16"/>
      <c r="AB2292" s="16"/>
      <c r="AC2292" s="16"/>
      <c r="AD2292" s="16"/>
      <c r="AE2292" s="16"/>
      <c r="AF2292" s="16"/>
      <c r="AG2292" s="16"/>
      <c r="AH2292" s="16"/>
      <c r="AI2292" s="16"/>
      <c r="AJ2292" s="16"/>
      <c r="AK2292" s="16"/>
      <c r="AL2292" s="16"/>
      <c r="AM2292" s="16"/>
    </row>
    <row r="2293" spans="1:39" ht="12.75">
      <c r="A2293" s="16"/>
      <c r="B2293" s="16"/>
      <c r="C2293" s="17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8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</row>
    <row r="2294" spans="1:39" ht="12.75">
      <c r="A2294" s="16"/>
      <c r="B2294" s="16"/>
      <c r="C2294" s="17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8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</row>
    <row r="2295" spans="1:39" ht="12.75">
      <c r="A2295" s="16"/>
      <c r="B2295" s="16"/>
      <c r="C2295" s="17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8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</row>
    <row r="2296" spans="1:39" ht="12.75">
      <c r="A2296" s="16"/>
      <c r="B2296" s="16"/>
      <c r="C2296" s="17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8"/>
      <c r="AA2296" s="16"/>
      <c r="AB2296" s="16"/>
      <c r="AC2296" s="16"/>
      <c r="AD2296" s="16"/>
      <c r="AE2296" s="16"/>
      <c r="AF2296" s="16"/>
      <c r="AG2296" s="16"/>
      <c r="AH2296" s="16"/>
      <c r="AI2296" s="16"/>
      <c r="AJ2296" s="16"/>
      <c r="AK2296" s="16"/>
      <c r="AL2296" s="16"/>
      <c r="AM2296" s="16"/>
    </row>
    <row r="2297" spans="1:39" ht="12.75">
      <c r="A2297" s="16"/>
      <c r="B2297" s="16"/>
      <c r="C2297" s="17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8"/>
      <c r="AA2297" s="16"/>
      <c r="AB2297" s="16"/>
      <c r="AC2297" s="16"/>
      <c r="AD2297" s="16"/>
      <c r="AE2297" s="16"/>
      <c r="AF2297" s="16"/>
      <c r="AG2297" s="16"/>
      <c r="AH2297" s="16"/>
      <c r="AI2297" s="16"/>
      <c r="AJ2297" s="16"/>
      <c r="AK2297" s="16"/>
      <c r="AL2297" s="16"/>
      <c r="AM2297" s="16"/>
    </row>
    <row r="2298" spans="1:39" ht="12.75">
      <c r="A2298" s="16"/>
      <c r="B2298" s="16"/>
      <c r="C2298" s="17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8"/>
      <c r="AA2298" s="16"/>
      <c r="AB2298" s="16"/>
      <c r="AC2298" s="16"/>
      <c r="AD2298" s="16"/>
      <c r="AE2298" s="16"/>
      <c r="AF2298" s="16"/>
      <c r="AG2298" s="16"/>
      <c r="AH2298" s="16"/>
      <c r="AI2298" s="16"/>
      <c r="AJ2298" s="16"/>
      <c r="AK2298" s="16"/>
      <c r="AL2298" s="16"/>
      <c r="AM2298" s="16"/>
    </row>
    <row r="2299" spans="1:39" ht="12.75">
      <c r="A2299" s="16"/>
      <c r="B2299" s="16"/>
      <c r="C2299" s="17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8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</row>
    <row r="2300" spans="1:39" ht="12.75">
      <c r="A2300" s="16"/>
      <c r="B2300" s="16"/>
      <c r="C2300" s="17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8"/>
      <c r="AA2300" s="16"/>
      <c r="AB2300" s="16"/>
      <c r="AC2300" s="16"/>
      <c r="AD2300" s="16"/>
      <c r="AE2300" s="16"/>
      <c r="AF2300" s="16"/>
      <c r="AG2300" s="16"/>
      <c r="AH2300" s="16"/>
      <c r="AI2300" s="16"/>
      <c r="AJ2300" s="16"/>
      <c r="AK2300" s="16"/>
      <c r="AL2300" s="16"/>
      <c r="AM2300" s="16"/>
    </row>
    <row r="2301" spans="1:39" ht="12.75">
      <c r="A2301" s="16"/>
      <c r="B2301" s="16"/>
      <c r="C2301" s="17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8"/>
      <c r="AA2301" s="16"/>
      <c r="AB2301" s="16"/>
      <c r="AC2301" s="16"/>
      <c r="AD2301" s="16"/>
      <c r="AE2301" s="16"/>
      <c r="AF2301" s="16"/>
      <c r="AG2301" s="16"/>
      <c r="AH2301" s="16"/>
      <c r="AI2301" s="16"/>
      <c r="AJ2301" s="16"/>
      <c r="AK2301" s="16"/>
      <c r="AL2301" s="16"/>
      <c r="AM2301" s="16"/>
    </row>
    <row r="2302" spans="1:39" ht="12.75">
      <c r="A2302" s="16"/>
      <c r="B2302" s="16"/>
      <c r="C2302" s="17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8"/>
      <c r="AA2302" s="16"/>
      <c r="AB2302" s="16"/>
      <c r="AC2302" s="16"/>
      <c r="AD2302" s="16"/>
      <c r="AE2302" s="16"/>
      <c r="AF2302" s="16"/>
      <c r="AG2302" s="16"/>
      <c r="AH2302" s="16"/>
      <c r="AI2302" s="16"/>
      <c r="AJ2302" s="16"/>
      <c r="AK2302" s="16"/>
      <c r="AL2302" s="16"/>
      <c r="AM2302" s="16"/>
    </row>
    <row r="2303" spans="1:39" ht="12.75">
      <c r="A2303" s="16"/>
      <c r="B2303" s="16"/>
      <c r="C2303" s="17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8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</row>
    <row r="2304" spans="1:39" ht="12.75">
      <c r="A2304" s="16"/>
      <c r="B2304" s="16"/>
      <c r="C2304" s="17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8"/>
      <c r="AA2304" s="16"/>
      <c r="AB2304" s="16"/>
      <c r="AC2304" s="16"/>
      <c r="AD2304" s="16"/>
      <c r="AE2304" s="16"/>
      <c r="AF2304" s="16"/>
      <c r="AG2304" s="16"/>
      <c r="AH2304" s="16"/>
      <c r="AI2304" s="16"/>
      <c r="AJ2304" s="16"/>
      <c r="AK2304" s="16"/>
      <c r="AL2304" s="16"/>
      <c r="AM2304" s="16"/>
    </row>
    <row r="2305" spans="1:39" ht="12.75">
      <c r="A2305" s="16"/>
      <c r="B2305" s="16"/>
      <c r="C2305" s="17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8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/>
    </row>
    <row r="2306" spans="1:39" ht="12.75">
      <c r="A2306" s="16"/>
      <c r="B2306" s="16"/>
      <c r="C2306" s="17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8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</row>
    <row r="2307" spans="1:39" ht="12.75">
      <c r="A2307" s="16"/>
      <c r="B2307" s="16"/>
      <c r="C2307" s="17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8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/>
    </row>
    <row r="2308" spans="1:39" ht="12.75">
      <c r="A2308" s="16"/>
      <c r="B2308" s="16"/>
      <c r="C2308" s="17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8"/>
      <c r="AA2308" s="16"/>
      <c r="AB2308" s="16"/>
      <c r="AC2308" s="16"/>
      <c r="AD2308" s="16"/>
      <c r="AE2308" s="16"/>
      <c r="AF2308" s="16"/>
      <c r="AG2308" s="16"/>
      <c r="AH2308" s="16"/>
      <c r="AI2308" s="16"/>
      <c r="AJ2308" s="16"/>
      <c r="AK2308" s="16"/>
      <c r="AL2308" s="16"/>
      <c r="AM2308" s="16"/>
    </row>
    <row r="2309" spans="1:39" ht="12.75">
      <c r="A2309" s="16"/>
      <c r="B2309" s="16"/>
      <c r="C2309" s="17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8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</row>
    <row r="2310" spans="1:39" ht="12.75">
      <c r="A2310" s="16"/>
      <c r="B2310" s="16"/>
      <c r="C2310" s="17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8"/>
      <c r="AA2310" s="16"/>
      <c r="AB2310" s="16"/>
      <c r="AC2310" s="16"/>
      <c r="AD2310" s="16"/>
      <c r="AE2310" s="16"/>
      <c r="AF2310" s="16"/>
      <c r="AG2310" s="16"/>
      <c r="AH2310" s="16"/>
      <c r="AI2310" s="16"/>
      <c r="AJ2310" s="16"/>
      <c r="AK2310" s="16"/>
      <c r="AL2310" s="16"/>
      <c r="AM2310" s="16"/>
    </row>
    <row r="2311" spans="1:39" ht="12.75">
      <c r="A2311" s="16"/>
      <c r="B2311" s="16"/>
      <c r="C2311" s="17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8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/>
    </row>
    <row r="2312" spans="1:39" ht="12.75">
      <c r="A2312" s="16"/>
      <c r="B2312" s="16"/>
      <c r="C2312" s="17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8"/>
      <c r="AA2312" s="16"/>
      <c r="AB2312" s="16"/>
      <c r="AC2312" s="16"/>
      <c r="AD2312" s="16"/>
      <c r="AE2312" s="16"/>
      <c r="AF2312" s="16"/>
      <c r="AG2312" s="16"/>
      <c r="AH2312" s="16"/>
      <c r="AI2312" s="16"/>
      <c r="AJ2312" s="16"/>
      <c r="AK2312" s="16"/>
      <c r="AL2312" s="16"/>
      <c r="AM2312" s="16"/>
    </row>
    <row r="2313" spans="1:39" ht="12.75">
      <c r="A2313" s="16"/>
      <c r="B2313" s="16"/>
      <c r="C2313" s="17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8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</row>
    <row r="2314" spans="1:39" ht="12.75">
      <c r="A2314" s="16"/>
      <c r="B2314" s="16"/>
      <c r="C2314" s="17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8"/>
      <c r="AA2314" s="16"/>
      <c r="AB2314" s="16"/>
      <c r="AC2314" s="16"/>
      <c r="AD2314" s="16"/>
      <c r="AE2314" s="16"/>
      <c r="AF2314" s="16"/>
      <c r="AG2314" s="16"/>
      <c r="AH2314" s="16"/>
      <c r="AI2314" s="16"/>
      <c r="AJ2314" s="16"/>
      <c r="AK2314" s="16"/>
      <c r="AL2314" s="16"/>
      <c r="AM2314" s="16"/>
    </row>
    <row r="2315" spans="1:39" ht="12.75">
      <c r="A2315" s="16"/>
      <c r="B2315" s="16"/>
      <c r="C2315" s="17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8"/>
      <c r="AA2315" s="16"/>
      <c r="AB2315" s="16"/>
      <c r="AC2315" s="16"/>
      <c r="AD2315" s="16"/>
      <c r="AE2315" s="16"/>
      <c r="AF2315" s="16"/>
      <c r="AG2315" s="16"/>
      <c r="AH2315" s="16"/>
      <c r="AI2315" s="16"/>
      <c r="AJ2315" s="16"/>
      <c r="AK2315" s="16"/>
      <c r="AL2315" s="16"/>
      <c r="AM2315" s="16"/>
    </row>
    <row r="2316" spans="1:39" ht="12.75">
      <c r="A2316" s="16"/>
      <c r="B2316" s="16"/>
      <c r="C2316" s="17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8"/>
      <c r="AA2316" s="16"/>
      <c r="AB2316" s="16"/>
      <c r="AC2316" s="16"/>
      <c r="AD2316" s="16"/>
      <c r="AE2316" s="16"/>
      <c r="AF2316" s="16"/>
      <c r="AG2316" s="16"/>
      <c r="AH2316" s="16"/>
      <c r="AI2316" s="16"/>
      <c r="AJ2316" s="16"/>
      <c r="AK2316" s="16"/>
      <c r="AL2316" s="16"/>
      <c r="AM2316" s="16"/>
    </row>
    <row r="2317" spans="1:39" ht="12.75">
      <c r="A2317" s="16"/>
      <c r="B2317" s="16"/>
      <c r="C2317" s="17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8"/>
      <c r="AA2317" s="16"/>
      <c r="AB2317" s="16"/>
      <c r="AC2317" s="16"/>
      <c r="AD2317" s="16"/>
      <c r="AE2317" s="16"/>
      <c r="AF2317" s="16"/>
      <c r="AG2317" s="16"/>
      <c r="AH2317" s="16"/>
      <c r="AI2317" s="16"/>
      <c r="AJ2317" s="16"/>
      <c r="AK2317" s="16"/>
      <c r="AL2317" s="16"/>
      <c r="AM2317" s="16"/>
    </row>
    <row r="2318" spans="1:39" ht="12.75">
      <c r="A2318" s="16"/>
      <c r="B2318" s="16"/>
      <c r="C2318" s="17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8"/>
      <c r="AA2318" s="16"/>
      <c r="AB2318" s="16"/>
      <c r="AC2318" s="16"/>
      <c r="AD2318" s="16"/>
      <c r="AE2318" s="16"/>
      <c r="AF2318" s="16"/>
      <c r="AG2318" s="16"/>
      <c r="AH2318" s="16"/>
      <c r="AI2318" s="16"/>
      <c r="AJ2318" s="16"/>
      <c r="AK2318" s="16"/>
      <c r="AL2318" s="16"/>
      <c r="AM2318" s="16"/>
    </row>
    <row r="2319" spans="1:39" ht="12.75">
      <c r="A2319" s="16"/>
      <c r="B2319" s="16"/>
      <c r="C2319" s="17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8"/>
      <c r="AA2319" s="16"/>
      <c r="AB2319" s="16"/>
      <c r="AC2319" s="16"/>
      <c r="AD2319" s="16"/>
      <c r="AE2319" s="16"/>
      <c r="AF2319" s="16"/>
      <c r="AG2319" s="16"/>
      <c r="AH2319" s="16"/>
      <c r="AI2319" s="16"/>
      <c r="AJ2319" s="16"/>
      <c r="AK2319" s="16"/>
      <c r="AL2319" s="16"/>
      <c r="AM2319" s="16"/>
    </row>
    <row r="2320" spans="1:39" ht="12.75">
      <c r="A2320" s="16"/>
      <c r="B2320" s="16"/>
      <c r="C2320" s="17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8"/>
      <c r="AA2320" s="16"/>
      <c r="AB2320" s="16"/>
      <c r="AC2320" s="16"/>
      <c r="AD2320" s="16"/>
      <c r="AE2320" s="16"/>
      <c r="AF2320" s="16"/>
      <c r="AG2320" s="16"/>
      <c r="AH2320" s="16"/>
      <c r="AI2320" s="16"/>
      <c r="AJ2320" s="16"/>
      <c r="AK2320" s="16"/>
      <c r="AL2320" s="16"/>
      <c r="AM2320" s="16"/>
    </row>
    <row r="2321" spans="1:39" ht="12.75">
      <c r="A2321" s="16"/>
      <c r="B2321" s="16"/>
      <c r="C2321" s="17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8"/>
      <c r="AA2321" s="16"/>
      <c r="AB2321" s="16"/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</row>
    <row r="2322" spans="1:39" ht="12.75">
      <c r="A2322" s="16"/>
      <c r="B2322" s="16"/>
      <c r="C2322" s="17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8"/>
      <c r="AA2322" s="16"/>
      <c r="AB2322" s="16"/>
      <c r="AC2322" s="16"/>
      <c r="AD2322" s="16"/>
      <c r="AE2322" s="16"/>
      <c r="AF2322" s="16"/>
      <c r="AG2322" s="16"/>
      <c r="AH2322" s="16"/>
      <c r="AI2322" s="16"/>
      <c r="AJ2322" s="16"/>
      <c r="AK2322" s="16"/>
      <c r="AL2322" s="16"/>
      <c r="AM2322" s="16"/>
    </row>
    <row r="2323" spans="1:39" ht="12.75">
      <c r="A2323" s="16"/>
      <c r="B2323" s="16"/>
      <c r="C2323" s="17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8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</row>
    <row r="2324" spans="1:39" ht="12.75">
      <c r="A2324" s="16"/>
      <c r="B2324" s="16"/>
      <c r="C2324" s="17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8"/>
      <c r="AA2324" s="16"/>
      <c r="AB2324" s="16"/>
      <c r="AC2324" s="16"/>
      <c r="AD2324" s="16"/>
      <c r="AE2324" s="16"/>
      <c r="AF2324" s="16"/>
      <c r="AG2324" s="16"/>
      <c r="AH2324" s="16"/>
      <c r="AI2324" s="16"/>
      <c r="AJ2324" s="16"/>
      <c r="AK2324" s="16"/>
      <c r="AL2324" s="16"/>
      <c r="AM2324" s="16"/>
    </row>
    <row r="2325" spans="1:39" ht="12.75">
      <c r="A2325" s="16"/>
      <c r="B2325" s="16"/>
      <c r="C2325" s="17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8"/>
      <c r="AA2325" s="16"/>
      <c r="AB2325" s="16"/>
      <c r="AC2325" s="16"/>
      <c r="AD2325" s="16"/>
      <c r="AE2325" s="16"/>
      <c r="AF2325" s="16"/>
      <c r="AG2325" s="16"/>
      <c r="AH2325" s="16"/>
      <c r="AI2325" s="16"/>
      <c r="AJ2325" s="16"/>
      <c r="AK2325" s="16"/>
      <c r="AL2325" s="16"/>
      <c r="AM2325" s="16"/>
    </row>
    <row r="2326" spans="1:39" ht="12.75">
      <c r="A2326" s="16"/>
      <c r="B2326" s="16"/>
      <c r="C2326" s="17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8"/>
      <c r="AA2326" s="16"/>
      <c r="AB2326" s="16"/>
      <c r="AC2326" s="16"/>
      <c r="AD2326" s="16"/>
      <c r="AE2326" s="16"/>
      <c r="AF2326" s="16"/>
      <c r="AG2326" s="16"/>
      <c r="AH2326" s="16"/>
      <c r="AI2326" s="16"/>
      <c r="AJ2326" s="16"/>
      <c r="AK2326" s="16"/>
      <c r="AL2326" s="16"/>
      <c r="AM2326" s="16"/>
    </row>
    <row r="2327" spans="1:39" ht="12.75">
      <c r="A2327" s="16"/>
      <c r="B2327" s="16"/>
      <c r="C2327" s="17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8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/>
      <c r="AM2327" s="16"/>
    </row>
    <row r="2328" spans="1:39" ht="12.75">
      <c r="A2328" s="16"/>
      <c r="B2328" s="16"/>
      <c r="C2328" s="17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8"/>
      <c r="AA2328" s="16"/>
      <c r="AB2328" s="16"/>
      <c r="AC2328" s="16"/>
      <c r="AD2328" s="16"/>
      <c r="AE2328" s="16"/>
      <c r="AF2328" s="16"/>
      <c r="AG2328" s="16"/>
      <c r="AH2328" s="16"/>
      <c r="AI2328" s="16"/>
      <c r="AJ2328" s="16"/>
      <c r="AK2328" s="16"/>
      <c r="AL2328" s="16"/>
      <c r="AM2328" s="16"/>
    </row>
    <row r="2329" spans="1:39" ht="12.75">
      <c r="A2329" s="16"/>
      <c r="B2329" s="16"/>
      <c r="C2329" s="17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8"/>
      <c r="AA2329" s="16"/>
      <c r="AB2329" s="16"/>
      <c r="AC2329" s="16"/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</row>
    <row r="2330" spans="1:39" ht="12.75">
      <c r="A2330" s="16"/>
      <c r="B2330" s="16"/>
      <c r="C2330" s="17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8"/>
      <c r="AA2330" s="16"/>
      <c r="AB2330" s="16"/>
      <c r="AC2330" s="16"/>
      <c r="AD2330" s="16"/>
      <c r="AE2330" s="16"/>
      <c r="AF2330" s="16"/>
      <c r="AG2330" s="16"/>
      <c r="AH2330" s="16"/>
      <c r="AI2330" s="16"/>
      <c r="AJ2330" s="16"/>
      <c r="AK2330" s="16"/>
      <c r="AL2330" s="16"/>
      <c r="AM2330" s="16"/>
    </row>
    <row r="2331" spans="1:39" ht="12.75">
      <c r="A2331" s="16"/>
      <c r="B2331" s="16"/>
      <c r="C2331" s="17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8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</row>
    <row r="2332" spans="1:39" ht="12.75">
      <c r="A2332" s="16"/>
      <c r="B2332" s="16"/>
      <c r="C2332" s="17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8"/>
      <c r="AA2332" s="16"/>
      <c r="AB2332" s="16"/>
      <c r="AC2332" s="16"/>
      <c r="AD2332" s="16"/>
      <c r="AE2332" s="16"/>
      <c r="AF2332" s="16"/>
      <c r="AG2332" s="16"/>
      <c r="AH2332" s="16"/>
      <c r="AI2332" s="16"/>
      <c r="AJ2332" s="16"/>
      <c r="AK2332" s="16"/>
      <c r="AL2332" s="16"/>
      <c r="AM2332" s="16"/>
    </row>
    <row r="2333" spans="1:39" ht="12.75">
      <c r="A2333" s="16"/>
      <c r="B2333" s="16"/>
      <c r="C2333" s="17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8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</row>
    <row r="2334" spans="1:39" ht="12.75">
      <c r="A2334" s="16"/>
      <c r="B2334" s="16"/>
      <c r="C2334" s="17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8"/>
      <c r="AA2334" s="16"/>
      <c r="AB2334" s="16"/>
      <c r="AC2334" s="16"/>
      <c r="AD2334" s="16"/>
      <c r="AE2334" s="16"/>
      <c r="AF2334" s="16"/>
      <c r="AG2334" s="16"/>
      <c r="AH2334" s="16"/>
      <c r="AI2334" s="16"/>
      <c r="AJ2334" s="16"/>
      <c r="AK2334" s="16"/>
      <c r="AL2334" s="16"/>
      <c r="AM2334" s="16"/>
    </row>
    <row r="2335" spans="1:39" ht="12.75">
      <c r="A2335" s="16"/>
      <c r="B2335" s="16"/>
      <c r="C2335" s="17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8"/>
      <c r="AA2335" s="16"/>
      <c r="AB2335" s="16"/>
      <c r="AC2335" s="16"/>
      <c r="AD2335" s="16"/>
      <c r="AE2335" s="16"/>
      <c r="AF2335" s="16"/>
      <c r="AG2335" s="16"/>
      <c r="AH2335" s="16"/>
      <c r="AI2335" s="16"/>
      <c r="AJ2335" s="16"/>
      <c r="AK2335" s="16"/>
      <c r="AL2335" s="16"/>
      <c r="AM2335" s="16"/>
    </row>
    <row r="2336" spans="1:39" ht="12.75">
      <c r="A2336" s="16"/>
      <c r="B2336" s="16"/>
      <c r="C2336" s="17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8"/>
      <c r="AA2336" s="16"/>
      <c r="AB2336" s="16"/>
      <c r="AC2336" s="16"/>
      <c r="AD2336" s="16"/>
      <c r="AE2336" s="16"/>
      <c r="AF2336" s="16"/>
      <c r="AG2336" s="16"/>
      <c r="AH2336" s="16"/>
      <c r="AI2336" s="16"/>
      <c r="AJ2336" s="16"/>
      <c r="AK2336" s="16"/>
      <c r="AL2336" s="16"/>
      <c r="AM2336" s="16"/>
    </row>
    <row r="2337" spans="1:39" ht="12.75">
      <c r="A2337" s="16"/>
      <c r="B2337" s="16"/>
      <c r="C2337" s="17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8"/>
      <c r="AA2337" s="16"/>
      <c r="AB2337" s="16"/>
      <c r="AC2337" s="16"/>
      <c r="AD2337" s="16"/>
      <c r="AE2337" s="16"/>
      <c r="AF2337" s="16"/>
      <c r="AG2337" s="16"/>
      <c r="AH2337" s="16"/>
      <c r="AI2337" s="16"/>
      <c r="AJ2337" s="16"/>
      <c r="AK2337" s="16"/>
      <c r="AL2337" s="16"/>
      <c r="AM2337" s="16"/>
    </row>
    <row r="2338" spans="1:39" ht="12.75">
      <c r="A2338" s="16"/>
      <c r="B2338" s="16"/>
      <c r="C2338" s="17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8"/>
      <c r="AA2338" s="16"/>
      <c r="AB2338" s="16"/>
      <c r="AC2338" s="16"/>
      <c r="AD2338" s="16"/>
      <c r="AE2338" s="16"/>
      <c r="AF2338" s="16"/>
      <c r="AG2338" s="16"/>
      <c r="AH2338" s="16"/>
      <c r="AI2338" s="16"/>
      <c r="AJ2338" s="16"/>
      <c r="AK2338" s="16"/>
      <c r="AL2338" s="16"/>
      <c r="AM2338" s="16"/>
    </row>
    <row r="2339" spans="1:39" ht="12.75">
      <c r="A2339" s="16"/>
      <c r="B2339" s="16"/>
      <c r="C2339" s="17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8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</row>
    <row r="2340" spans="1:39" ht="12.75">
      <c r="A2340" s="16"/>
      <c r="B2340" s="16"/>
      <c r="C2340" s="17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8"/>
      <c r="AA2340" s="16"/>
      <c r="AB2340" s="16"/>
      <c r="AC2340" s="16"/>
      <c r="AD2340" s="16"/>
      <c r="AE2340" s="16"/>
      <c r="AF2340" s="16"/>
      <c r="AG2340" s="16"/>
      <c r="AH2340" s="16"/>
      <c r="AI2340" s="16"/>
      <c r="AJ2340" s="16"/>
      <c r="AK2340" s="16"/>
      <c r="AL2340" s="16"/>
      <c r="AM2340" s="16"/>
    </row>
    <row r="2341" spans="1:39" ht="12.75">
      <c r="A2341" s="16"/>
      <c r="B2341" s="16"/>
      <c r="C2341" s="17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8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</row>
    <row r="2342" spans="1:39" ht="12.75">
      <c r="A2342" s="16"/>
      <c r="B2342" s="16"/>
      <c r="C2342" s="17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8"/>
      <c r="AA2342" s="16"/>
      <c r="AB2342" s="16"/>
      <c r="AC2342" s="16"/>
      <c r="AD2342" s="16"/>
      <c r="AE2342" s="16"/>
      <c r="AF2342" s="16"/>
      <c r="AG2342" s="16"/>
      <c r="AH2342" s="16"/>
      <c r="AI2342" s="16"/>
      <c r="AJ2342" s="16"/>
      <c r="AK2342" s="16"/>
      <c r="AL2342" s="16"/>
      <c r="AM2342" s="16"/>
    </row>
    <row r="2343" spans="1:39" ht="12.75">
      <c r="A2343" s="16"/>
      <c r="B2343" s="16"/>
      <c r="C2343" s="17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8"/>
      <c r="AA2343" s="16"/>
      <c r="AB2343" s="16"/>
      <c r="AC2343" s="16"/>
      <c r="AD2343" s="16"/>
      <c r="AE2343" s="16"/>
      <c r="AF2343" s="16"/>
      <c r="AG2343" s="16"/>
      <c r="AH2343" s="16"/>
      <c r="AI2343" s="16"/>
      <c r="AJ2343" s="16"/>
      <c r="AK2343" s="16"/>
      <c r="AL2343" s="16"/>
      <c r="AM2343" s="16"/>
    </row>
    <row r="2344" spans="1:39" ht="12.75">
      <c r="A2344" s="16"/>
      <c r="B2344" s="16"/>
      <c r="C2344" s="17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8"/>
      <c r="AA2344" s="16"/>
      <c r="AB2344" s="16"/>
      <c r="AC2344" s="16"/>
      <c r="AD2344" s="16"/>
      <c r="AE2344" s="16"/>
      <c r="AF2344" s="16"/>
      <c r="AG2344" s="16"/>
      <c r="AH2344" s="16"/>
      <c r="AI2344" s="16"/>
      <c r="AJ2344" s="16"/>
      <c r="AK2344" s="16"/>
      <c r="AL2344" s="16"/>
      <c r="AM2344" s="16"/>
    </row>
    <row r="2345" spans="1:39" ht="12.75">
      <c r="A2345" s="16"/>
      <c r="B2345" s="16"/>
      <c r="C2345" s="17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8"/>
      <c r="AA2345" s="16"/>
      <c r="AB2345" s="16"/>
      <c r="AC2345" s="16"/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</row>
    <row r="2346" spans="1:39" ht="12.75">
      <c r="A2346" s="16"/>
      <c r="B2346" s="16"/>
      <c r="C2346" s="17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8"/>
      <c r="AA2346" s="16"/>
      <c r="AB2346" s="16"/>
      <c r="AC2346" s="16"/>
      <c r="AD2346" s="16"/>
      <c r="AE2346" s="16"/>
      <c r="AF2346" s="16"/>
      <c r="AG2346" s="16"/>
      <c r="AH2346" s="16"/>
      <c r="AI2346" s="16"/>
      <c r="AJ2346" s="16"/>
      <c r="AK2346" s="16"/>
      <c r="AL2346" s="16"/>
      <c r="AM2346" s="16"/>
    </row>
    <row r="2347" spans="1:39" ht="12.75">
      <c r="A2347" s="16"/>
      <c r="B2347" s="16"/>
      <c r="C2347" s="17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8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</row>
    <row r="2348" spans="1:39" ht="12.75">
      <c r="A2348" s="16"/>
      <c r="B2348" s="16"/>
      <c r="C2348" s="17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8"/>
      <c r="AA2348" s="16"/>
      <c r="AB2348" s="16"/>
      <c r="AC2348" s="16"/>
      <c r="AD2348" s="16"/>
      <c r="AE2348" s="16"/>
      <c r="AF2348" s="16"/>
      <c r="AG2348" s="16"/>
      <c r="AH2348" s="16"/>
      <c r="AI2348" s="16"/>
      <c r="AJ2348" s="16"/>
      <c r="AK2348" s="16"/>
      <c r="AL2348" s="16"/>
      <c r="AM2348" s="16"/>
    </row>
    <row r="2349" spans="1:39" ht="12.75">
      <c r="A2349" s="16"/>
      <c r="B2349" s="16"/>
      <c r="C2349" s="17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8"/>
      <c r="AA2349" s="16"/>
      <c r="AB2349" s="16"/>
      <c r="AC2349" s="16"/>
      <c r="AD2349" s="16"/>
      <c r="AE2349" s="16"/>
      <c r="AF2349" s="16"/>
      <c r="AG2349" s="16"/>
      <c r="AH2349" s="16"/>
      <c r="AI2349" s="16"/>
      <c r="AJ2349" s="16"/>
      <c r="AK2349" s="16"/>
      <c r="AL2349" s="16"/>
      <c r="AM2349" s="16"/>
    </row>
    <row r="2350" spans="1:39" ht="12.75">
      <c r="A2350" s="16"/>
      <c r="B2350" s="16"/>
      <c r="C2350" s="17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8"/>
      <c r="AA2350" s="16"/>
      <c r="AB2350" s="16"/>
      <c r="AC2350" s="16"/>
      <c r="AD2350" s="16"/>
      <c r="AE2350" s="16"/>
      <c r="AF2350" s="16"/>
      <c r="AG2350" s="16"/>
      <c r="AH2350" s="16"/>
      <c r="AI2350" s="16"/>
      <c r="AJ2350" s="16"/>
      <c r="AK2350" s="16"/>
      <c r="AL2350" s="16"/>
      <c r="AM2350" s="16"/>
    </row>
    <row r="2351" spans="1:39" ht="12.75">
      <c r="A2351" s="16"/>
      <c r="B2351" s="16"/>
      <c r="C2351" s="17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8"/>
      <c r="AA2351" s="16"/>
      <c r="AB2351" s="16"/>
      <c r="AC2351" s="16"/>
      <c r="AD2351" s="16"/>
      <c r="AE2351" s="16"/>
      <c r="AF2351" s="16"/>
      <c r="AG2351" s="16"/>
      <c r="AH2351" s="16"/>
      <c r="AI2351" s="16"/>
      <c r="AJ2351" s="16"/>
      <c r="AK2351" s="16"/>
      <c r="AL2351" s="16"/>
      <c r="AM2351" s="16"/>
    </row>
    <row r="2352" spans="1:39" ht="12.75">
      <c r="A2352" s="16"/>
      <c r="B2352" s="16"/>
      <c r="C2352" s="17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8"/>
      <c r="AA2352" s="16"/>
      <c r="AB2352" s="16"/>
      <c r="AC2352" s="16"/>
      <c r="AD2352" s="16"/>
      <c r="AE2352" s="16"/>
      <c r="AF2352" s="16"/>
      <c r="AG2352" s="16"/>
      <c r="AH2352" s="16"/>
      <c r="AI2352" s="16"/>
      <c r="AJ2352" s="16"/>
      <c r="AK2352" s="16"/>
      <c r="AL2352" s="16"/>
      <c r="AM2352" s="16"/>
    </row>
    <row r="2353" spans="1:39" ht="12.75">
      <c r="A2353" s="16"/>
      <c r="B2353" s="16"/>
      <c r="C2353" s="17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8"/>
      <c r="AA2353" s="16"/>
      <c r="AB2353" s="16"/>
      <c r="AC2353" s="16"/>
      <c r="AD2353" s="16"/>
      <c r="AE2353" s="16"/>
      <c r="AF2353" s="16"/>
      <c r="AG2353" s="16"/>
      <c r="AH2353" s="16"/>
      <c r="AI2353" s="16"/>
      <c r="AJ2353" s="16"/>
      <c r="AK2353" s="16"/>
      <c r="AL2353" s="16"/>
      <c r="AM2353" s="16"/>
    </row>
    <row r="2354" spans="1:39" ht="12.75">
      <c r="A2354" s="16"/>
      <c r="B2354" s="16"/>
      <c r="C2354" s="17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8"/>
      <c r="AA2354" s="16"/>
      <c r="AB2354" s="16"/>
      <c r="AC2354" s="16"/>
      <c r="AD2354" s="16"/>
      <c r="AE2354" s="16"/>
      <c r="AF2354" s="16"/>
      <c r="AG2354" s="16"/>
      <c r="AH2354" s="16"/>
      <c r="AI2354" s="16"/>
      <c r="AJ2354" s="16"/>
      <c r="AK2354" s="16"/>
      <c r="AL2354" s="16"/>
      <c r="AM2354" s="16"/>
    </row>
    <row r="2355" spans="1:39" ht="12.75">
      <c r="A2355" s="16"/>
      <c r="B2355" s="16"/>
      <c r="C2355" s="17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8"/>
      <c r="AA2355" s="16"/>
      <c r="AB2355" s="16"/>
      <c r="AC2355" s="16"/>
      <c r="AD2355" s="16"/>
      <c r="AE2355" s="16"/>
      <c r="AF2355" s="16"/>
      <c r="AG2355" s="16"/>
      <c r="AH2355" s="16"/>
      <c r="AI2355" s="16"/>
      <c r="AJ2355" s="16"/>
      <c r="AK2355" s="16"/>
      <c r="AL2355" s="16"/>
      <c r="AM2355" s="16"/>
    </row>
    <row r="2356" spans="1:39" ht="12.75">
      <c r="A2356" s="16"/>
      <c r="B2356" s="16"/>
      <c r="C2356" s="17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8"/>
      <c r="AA2356" s="16"/>
      <c r="AB2356" s="16"/>
      <c r="AC2356" s="16"/>
      <c r="AD2356" s="16"/>
      <c r="AE2356" s="16"/>
      <c r="AF2356" s="16"/>
      <c r="AG2356" s="16"/>
      <c r="AH2356" s="16"/>
      <c r="AI2356" s="16"/>
      <c r="AJ2356" s="16"/>
      <c r="AK2356" s="16"/>
      <c r="AL2356" s="16"/>
      <c r="AM2356" s="16"/>
    </row>
    <row r="2357" spans="1:39" ht="12.75">
      <c r="A2357" s="16"/>
      <c r="B2357" s="16"/>
      <c r="C2357" s="17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8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</row>
    <row r="2358" spans="1:39" ht="12.75">
      <c r="A2358" s="16"/>
      <c r="B2358" s="16"/>
      <c r="C2358" s="17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8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</row>
    <row r="2359" spans="1:39" ht="12.75">
      <c r="A2359" s="16"/>
      <c r="B2359" s="16"/>
      <c r="C2359" s="17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8"/>
      <c r="AA2359" s="16"/>
      <c r="AB2359" s="16"/>
      <c r="AC2359" s="16"/>
      <c r="AD2359" s="16"/>
      <c r="AE2359" s="16"/>
      <c r="AF2359" s="16"/>
      <c r="AG2359" s="16"/>
      <c r="AH2359" s="16"/>
      <c r="AI2359" s="16"/>
      <c r="AJ2359" s="16"/>
      <c r="AK2359" s="16"/>
      <c r="AL2359" s="16"/>
      <c r="AM2359" s="16"/>
    </row>
    <row r="2360" spans="1:39" ht="12.75">
      <c r="A2360" s="16"/>
      <c r="B2360" s="16"/>
      <c r="C2360" s="17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8"/>
      <c r="AA2360" s="16"/>
      <c r="AB2360" s="16"/>
      <c r="AC2360" s="16"/>
      <c r="AD2360" s="16"/>
      <c r="AE2360" s="16"/>
      <c r="AF2360" s="16"/>
      <c r="AG2360" s="16"/>
      <c r="AH2360" s="16"/>
      <c r="AI2360" s="16"/>
      <c r="AJ2360" s="16"/>
      <c r="AK2360" s="16"/>
      <c r="AL2360" s="16"/>
      <c r="AM2360" s="16"/>
    </row>
    <row r="2361" spans="1:39" ht="12.75">
      <c r="A2361" s="16"/>
      <c r="B2361" s="16"/>
      <c r="C2361" s="17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8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</row>
    <row r="2362" spans="1:39" ht="12.75">
      <c r="A2362" s="16"/>
      <c r="B2362" s="16"/>
      <c r="C2362" s="17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8"/>
      <c r="AA2362" s="16"/>
      <c r="AB2362" s="16"/>
      <c r="AC2362" s="16"/>
      <c r="AD2362" s="16"/>
      <c r="AE2362" s="16"/>
      <c r="AF2362" s="16"/>
      <c r="AG2362" s="16"/>
      <c r="AH2362" s="16"/>
      <c r="AI2362" s="16"/>
      <c r="AJ2362" s="16"/>
      <c r="AK2362" s="16"/>
      <c r="AL2362" s="16"/>
      <c r="AM2362" s="16"/>
    </row>
    <row r="2363" spans="1:39" ht="12.75">
      <c r="A2363" s="16"/>
      <c r="B2363" s="16"/>
      <c r="C2363" s="17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8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</row>
    <row r="2364" spans="1:39" ht="12.75">
      <c r="A2364" s="16"/>
      <c r="B2364" s="16"/>
      <c r="C2364" s="17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8"/>
      <c r="AA2364" s="16"/>
      <c r="AB2364" s="16"/>
      <c r="AC2364" s="16"/>
      <c r="AD2364" s="16"/>
      <c r="AE2364" s="16"/>
      <c r="AF2364" s="16"/>
      <c r="AG2364" s="16"/>
      <c r="AH2364" s="16"/>
      <c r="AI2364" s="16"/>
      <c r="AJ2364" s="16"/>
      <c r="AK2364" s="16"/>
      <c r="AL2364" s="16"/>
      <c r="AM2364" s="16"/>
    </row>
    <row r="2365" spans="1:39" ht="12.75">
      <c r="A2365" s="16"/>
      <c r="B2365" s="16"/>
      <c r="C2365" s="17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8"/>
      <c r="AA2365" s="16"/>
      <c r="AB2365" s="16"/>
      <c r="AC2365" s="16"/>
      <c r="AD2365" s="16"/>
      <c r="AE2365" s="16"/>
      <c r="AF2365" s="16"/>
      <c r="AG2365" s="16"/>
      <c r="AH2365" s="16"/>
      <c r="AI2365" s="16"/>
      <c r="AJ2365" s="16"/>
      <c r="AK2365" s="16"/>
      <c r="AL2365" s="16"/>
      <c r="AM2365" s="16"/>
    </row>
    <row r="2366" spans="1:39" ht="12.75">
      <c r="A2366" s="16"/>
      <c r="B2366" s="16"/>
      <c r="C2366" s="17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8"/>
      <c r="AA2366" s="16"/>
      <c r="AB2366" s="16"/>
      <c r="AC2366" s="16"/>
      <c r="AD2366" s="16"/>
      <c r="AE2366" s="16"/>
      <c r="AF2366" s="16"/>
      <c r="AG2366" s="16"/>
      <c r="AH2366" s="16"/>
      <c r="AI2366" s="16"/>
      <c r="AJ2366" s="16"/>
      <c r="AK2366" s="16"/>
      <c r="AL2366" s="16"/>
      <c r="AM2366" s="16"/>
    </row>
    <row r="2367" spans="1:39" ht="12.75">
      <c r="A2367" s="16"/>
      <c r="B2367" s="16"/>
      <c r="C2367" s="17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8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</row>
    <row r="2368" spans="1:39" ht="12.75">
      <c r="A2368" s="16"/>
      <c r="B2368" s="16"/>
      <c r="C2368" s="17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8"/>
      <c r="AA2368" s="16"/>
      <c r="AB2368" s="16"/>
      <c r="AC2368" s="16"/>
      <c r="AD2368" s="16"/>
      <c r="AE2368" s="16"/>
      <c r="AF2368" s="16"/>
      <c r="AG2368" s="16"/>
      <c r="AH2368" s="16"/>
      <c r="AI2368" s="16"/>
      <c r="AJ2368" s="16"/>
      <c r="AK2368" s="16"/>
      <c r="AL2368" s="16"/>
      <c r="AM2368" s="16"/>
    </row>
    <row r="2369" spans="1:39" ht="12.75">
      <c r="A2369" s="16"/>
      <c r="B2369" s="16"/>
      <c r="C2369" s="17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8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</row>
    <row r="2370" spans="1:39" ht="12.75">
      <c r="A2370" s="16"/>
      <c r="B2370" s="16"/>
      <c r="C2370" s="17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8"/>
      <c r="AA2370" s="16"/>
      <c r="AB2370" s="16"/>
      <c r="AC2370" s="16"/>
      <c r="AD2370" s="16"/>
      <c r="AE2370" s="16"/>
      <c r="AF2370" s="16"/>
      <c r="AG2370" s="16"/>
      <c r="AH2370" s="16"/>
      <c r="AI2370" s="16"/>
      <c r="AJ2370" s="16"/>
      <c r="AK2370" s="16"/>
      <c r="AL2370" s="16"/>
      <c r="AM2370" s="16"/>
    </row>
    <row r="2371" spans="1:39" ht="12.75">
      <c r="A2371" s="16"/>
      <c r="B2371" s="16"/>
      <c r="C2371" s="17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8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</row>
    <row r="2372" spans="1:39" ht="12.75">
      <c r="A2372" s="16"/>
      <c r="B2372" s="16"/>
      <c r="C2372" s="17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8"/>
      <c r="AA2372" s="16"/>
      <c r="AB2372" s="16"/>
      <c r="AC2372" s="16"/>
      <c r="AD2372" s="16"/>
      <c r="AE2372" s="16"/>
      <c r="AF2372" s="16"/>
      <c r="AG2372" s="16"/>
      <c r="AH2372" s="16"/>
      <c r="AI2372" s="16"/>
      <c r="AJ2372" s="16"/>
      <c r="AK2372" s="16"/>
      <c r="AL2372" s="16"/>
      <c r="AM2372" s="16"/>
    </row>
    <row r="2373" spans="1:39" ht="12.75">
      <c r="A2373" s="16"/>
      <c r="B2373" s="16"/>
      <c r="C2373" s="17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8"/>
      <c r="AA2373" s="16"/>
      <c r="AB2373" s="16"/>
      <c r="AC2373" s="16"/>
      <c r="AD2373" s="16"/>
      <c r="AE2373" s="16"/>
      <c r="AF2373" s="16"/>
      <c r="AG2373" s="16"/>
      <c r="AH2373" s="16"/>
      <c r="AI2373" s="16"/>
      <c r="AJ2373" s="16"/>
      <c r="AK2373" s="16"/>
      <c r="AL2373" s="16"/>
      <c r="AM2373" s="16"/>
    </row>
    <row r="2374" spans="1:39" ht="12.75">
      <c r="A2374" s="16"/>
      <c r="B2374" s="16"/>
      <c r="C2374" s="17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8"/>
      <c r="AA2374" s="16"/>
      <c r="AB2374" s="16"/>
      <c r="AC2374" s="16"/>
      <c r="AD2374" s="16"/>
      <c r="AE2374" s="16"/>
      <c r="AF2374" s="16"/>
      <c r="AG2374" s="16"/>
      <c r="AH2374" s="16"/>
      <c r="AI2374" s="16"/>
      <c r="AJ2374" s="16"/>
      <c r="AK2374" s="16"/>
      <c r="AL2374" s="16"/>
      <c r="AM2374" s="16"/>
    </row>
    <row r="2375" spans="1:39" ht="12.75">
      <c r="A2375" s="16"/>
      <c r="B2375" s="16"/>
      <c r="C2375" s="17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8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</row>
    <row r="2376" spans="1:39" ht="12.75">
      <c r="A2376" s="16"/>
      <c r="B2376" s="16"/>
      <c r="C2376" s="17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8"/>
      <c r="AA2376" s="16"/>
      <c r="AB2376" s="16"/>
      <c r="AC2376" s="16"/>
      <c r="AD2376" s="16"/>
      <c r="AE2376" s="16"/>
      <c r="AF2376" s="16"/>
      <c r="AG2376" s="16"/>
      <c r="AH2376" s="16"/>
      <c r="AI2376" s="16"/>
      <c r="AJ2376" s="16"/>
      <c r="AK2376" s="16"/>
      <c r="AL2376" s="16"/>
      <c r="AM2376" s="16"/>
    </row>
    <row r="2377" spans="1:39" ht="12.75">
      <c r="A2377" s="16"/>
      <c r="B2377" s="16"/>
      <c r="C2377" s="17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8"/>
      <c r="AA2377" s="16"/>
      <c r="AB2377" s="16"/>
      <c r="AC2377" s="16"/>
      <c r="AD2377" s="16"/>
      <c r="AE2377" s="16"/>
      <c r="AF2377" s="16"/>
      <c r="AG2377" s="16"/>
      <c r="AH2377" s="16"/>
      <c r="AI2377" s="16"/>
      <c r="AJ2377" s="16"/>
      <c r="AK2377" s="16"/>
      <c r="AL2377" s="16"/>
      <c r="AM2377" s="16"/>
    </row>
    <row r="2378" spans="1:39" ht="12.75">
      <c r="A2378" s="16"/>
      <c r="B2378" s="16"/>
      <c r="C2378" s="17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8"/>
      <c r="AA2378" s="16"/>
      <c r="AB2378" s="16"/>
      <c r="AC2378" s="16"/>
      <c r="AD2378" s="16"/>
      <c r="AE2378" s="16"/>
      <c r="AF2378" s="16"/>
      <c r="AG2378" s="16"/>
      <c r="AH2378" s="16"/>
      <c r="AI2378" s="16"/>
      <c r="AJ2378" s="16"/>
      <c r="AK2378" s="16"/>
      <c r="AL2378" s="16"/>
      <c r="AM2378" s="16"/>
    </row>
    <row r="2379" spans="1:39" ht="12.75">
      <c r="A2379" s="16"/>
      <c r="B2379" s="16"/>
      <c r="C2379" s="17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8"/>
      <c r="AA2379" s="16"/>
      <c r="AB2379" s="16"/>
      <c r="AC2379" s="16"/>
      <c r="AD2379" s="16"/>
      <c r="AE2379" s="16"/>
      <c r="AF2379" s="16"/>
      <c r="AG2379" s="16"/>
      <c r="AH2379" s="16"/>
      <c r="AI2379" s="16"/>
      <c r="AJ2379" s="16"/>
      <c r="AK2379" s="16"/>
      <c r="AL2379" s="16"/>
      <c r="AM2379" s="16"/>
    </row>
    <row r="2380" spans="1:39" ht="12.75">
      <c r="A2380" s="16"/>
      <c r="B2380" s="16"/>
      <c r="C2380" s="17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8"/>
      <c r="AA2380" s="16"/>
      <c r="AB2380" s="16"/>
      <c r="AC2380" s="16"/>
      <c r="AD2380" s="16"/>
      <c r="AE2380" s="16"/>
      <c r="AF2380" s="16"/>
      <c r="AG2380" s="16"/>
      <c r="AH2380" s="16"/>
      <c r="AI2380" s="16"/>
      <c r="AJ2380" s="16"/>
      <c r="AK2380" s="16"/>
      <c r="AL2380" s="16"/>
      <c r="AM2380" s="16"/>
    </row>
    <row r="2381" spans="1:39" ht="12.75">
      <c r="A2381" s="16"/>
      <c r="B2381" s="16"/>
      <c r="C2381" s="17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8"/>
      <c r="AA2381" s="16"/>
      <c r="AB2381" s="16"/>
      <c r="AC2381" s="16"/>
      <c r="AD2381" s="16"/>
      <c r="AE2381" s="16"/>
      <c r="AF2381" s="16"/>
      <c r="AG2381" s="16"/>
      <c r="AH2381" s="16"/>
      <c r="AI2381" s="16"/>
      <c r="AJ2381" s="16"/>
      <c r="AK2381" s="16"/>
      <c r="AL2381" s="16"/>
      <c r="AM2381" s="16"/>
    </row>
    <row r="2382" spans="1:39" ht="12.75">
      <c r="A2382" s="16"/>
      <c r="B2382" s="16"/>
      <c r="C2382" s="17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8"/>
      <c r="AA2382" s="16"/>
      <c r="AB2382" s="16"/>
      <c r="AC2382" s="16"/>
      <c r="AD2382" s="16"/>
      <c r="AE2382" s="16"/>
      <c r="AF2382" s="16"/>
      <c r="AG2382" s="16"/>
      <c r="AH2382" s="16"/>
      <c r="AI2382" s="16"/>
      <c r="AJ2382" s="16"/>
      <c r="AK2382" s="16"/>
      <c r="AL2382" s="16"/>
      <c r="AM2382" s="16"/>
    </row>
    <row r="2383" spans="1:39" ht="12.75">
      <c r="A2383" s="16"/>
      <c r="B2383" s="16"/>
      <c r="C2383" s="17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8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</row>
    <row r="2384" spans="1:39" ht="12.75">
      <c r="A2384" s="16"/>
      <c r="B2384" s="16"/>
      <c r="C2384" s="17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8"/>
      <c r="AA2384" s="16"/>
      <c r="AB2384" s="16"/>
      <c r="AC2384" s="16"/>
      <c r="AD2384" s="16"/>
      <c r="AE2384" s="16"/>
      <c r="AF2384" s="16"/>
      <c r="AG2384" s="16"/>
      <c r="AH2384" s="16"/>
      <c r="AI2384" s="16"/>
      <c r="AJ2384" s="16"/>
      <c r="AK2384" s="16"/>
      <c r="AL2384" s="16"/>
      <c r="AM2384" s="16"/>
    </row>
    <row r="2385" spans="1:39" ht="12.75">
      <c r="A2385" s="16"/>
      <c r="B2385" s="16"/>
      <c r="C2385" s="17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8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</row>
    <row r="2386" spans="1:39" ht="12.75">
      <c r="A2386" s="16"/>
      <c r="B2386" s="16"/>
      <c r="C2386" s="17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8"/>
      <c r="AA2386" s="16"/>
      <c r="AB2386" s="16"/>
      <c r="AC2386" s="16"/>
      <c r="AD2386" s="16"/>
      <c r="AE2386" s="16"/>
      <c r="AF2386" s="16"/>
      <c r="AG2386" s="16"/>
      <c r="AH2386" s="16"/>
      <c r="AI2386" s="16"/>
      <c r="AJ2386" s="16"/>
      <c r="AK2386" s="16"/>
      <c r="AL2386" s="16"/>
      <c r="AM2386" s="16"/>
    </row>
    <row r="2387" spans="1:39" ht="12.75">
      <c r="A2387" s="16"/>
      <c r="B2387" s="16"/>
      <c r="C2387" s="17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8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</row>
    <row r="2388" spans="1:39" ht="12.75">
      <c r="A2388" s="16"/>
      <c r="B2388" s="16"/>
      <c r="C2388" s="17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8"/>
      <c r="AA2388" s="16"/>
      <c r="AB2388" s="16"/>
      <c r="AC2388" s="16"/>
      <c r="AD2388" s="16"/>
      <c r="AE2388" s="16"/>
      <c r="AF2388" s="16"/>
      <c r="AG2388" s="16"/>
      <c r="AH2388" s="16"/>
      <c r="AI2388" s="16"/>
      <c r="AJ2388" s="16"/>
      <c r="AK2388" s="16"/>
      <c r="AL2388" s="16"/>
      <c r="AM2388" s="16"/>
    </row>
    <row r="2389" spans="1:39" ht="12.75">
      <c r="A2389" s="16"/>
      <c r="B2389" s="16"/>
      <c r="C2389" s="17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8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</row>
    <row r="2390" spans="1:39" ht="12.75">
      <c r="A2390" s="16"/>
      <c r="B2390" s="16"/>
      <c r="C2390" s="17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8"/>
      <c r="AA2390" s="16"/>
      <c r="AB2390" s="16"/>
      <c r="AC2390" s="16"/>
      <c r="AD2390" s="16"/>
      <c r="AE2390" s="16"/>
      <c r="AF2390" s="16"/>
      <c r="AG2390" s="16"/>
      <c r="AH2390" s="16"/>
      <c r="AI2390" s="16"/>
      <c r="AJ2390" s="16"/>
      <c r="AK2390" s="16"/>
      <c r="AL2390" s="16"/>
      <c r="AM2390" s="16"/>
    </row>
    <row r="2391" spans="1:39" ht="12.75">
      <c r="A2391" s="16"/>
      <c r="B2391" s="16"/>
      <c r="C2391" s="17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8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</row>
    <row r="2392" spans="1:39" ht="12.75">
      <c r="A2392" s="16"/>
      <c r="B2392" s="16"/>
      <c r="C2392" s="17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8"/>
      <c r="AA2392" s="16"/>
      <c r="AB2392" s="16"/>
      <c r="AC2392" s="16"/>
      <c r="AD2392" s="16"/>
      <c r="AE2392" s="16"/>
      <c r="AF2392" s="16"/>
      <c r="AG2392" s="16"/>
      <c r="AH2392" s="16"/>
      <c r="AI2392" s="16"/>
      <c r="AJ2392" s="16"/>
      <c r="AK2392" s="16"/>
      <c r="AL2392" s="16"/>
      <c r="AM2392" s="16"/>
    </row>
    <row r="2393" spans="1:39" ht="12.75">
      <c r="A2393" s="16"/>
      <c r="B2393" s="16"/>
      <c r="C2393" s="17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8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</row>
    <row r="2394" spans="1:39" ht="12.75">
      <c r="A2394" s="16"/>
      <c r="B2394" s="16"/>
      <c r="C2394" s="17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8"/>
      <c r="AA2394" s="16"/>
      <c r="AB2394" s="16"/>
      <c r="AC2394" s="16"/>
      <c r="AD2394" s="16"/>
      <c r="AE2394" s="16"/>
      <c r="AF2394" s="16"/>
      <c r="AG2394" s="16"/>
      <c r="AH2394" s="16"/>
      <c r="AI2394" s="16"/>
      <c r="AJ2394" s="16"/>
      <c r="AK2394" s="16"/>
      <c r="AL2394" s="16"/>
      <c r="AM2394" s="16"/>
    </row>
    <row r="2395" spans="1:39" ht="12.75">
      <c r="A2395" s="16"/>
      <c r="B2395" s="16"/>
      <c r="C2395" s="17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8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</row>
    <row r="2396" spans="1:39" ht="12.75">
      <c r="A2396" s="16"/>
      <c r="B2396" s="16"/>
      <c r="C2396" s="17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8"/>
      <c r="AA2396" s="16"/>
      <c r="AB2396" s="16"/>
      <c r="AC2396" s="16"/>
      <c r="AD2396" s="16"/>
      <c r="AE2396" s="16"/>
      <c r="AF2396" s="16"/>
      <c r="AG2396" s="16"/>
      <c r="AH2396" s="16"/>
      <c r="AI2396" s="16"/>
      <c r="AJ2396" s="16"/>
      <c r="AK2396" s="16"/>
      <c r="AL2396" s="16"/>
      <c r="AM2396" s="16"/>
    </row>
    <row r="2397" spans="1:39" ht="12.75">
      <c r="A2397" s="16"/>
      <c r="B2397" s="16"/>
      <c r="C2397" s="17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8"/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</row>
    <row r="2398" spans="1:39" ht="12.75">
      <c r="A2398" s="16"/>
      <c r="B2398" s="16"/>
      <c r="C2398" s="17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8"/>
      <c r="AA2398" s="16"/>
      <c r="AB2398" s="16"/>
      <c r="AC2398" s="16"/>
      <c r="AD2398" s="16"/>
      <c r="AE2398" s="16"/>
      <c r="AF2398" s="16"/>
      <c r="AG2398" s="16"/>
      <c r="AH2398" s="16"/>
      <c r="AI2398" s="16"/>
      <c r="AJ2398" s="16"/>
      <c r="AK2398" s="16"/>
      <c r="AL2398" s="16"/>
      <c r="AM2398" s="16"/>
    </row>
    <row r="2399" spans="1:39" ht="12.75">
      <c r="A2399" s="16"/>
      <c r="B2399" s="16"/>
      <c r="C2399" s="17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8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</row>
    <row r="2400" spans="1:39" ht="12.75">
      <c r="A2400" s="16"/>
      <c r="B2400" s="16"/>
      <c r="C2400" s="17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8"/>
      <c r="AA2400" s="16"/>
      <c r="AB2400" s="16"/>
      <c r="AC2400" s="16"/>
      <c r="AD2400" s="16"/>
      <c r="AE2400" s="16"/>
      <c r="AF2400" s="16"/>
      <c r="AG2400" s="16"/>
      <c r="AH2400" s="16"/>
      <c r="AI2400" s="16"/>
      <c r="AJ2400" s="16"/>
      <c r="AK2400" s="16"/>
      <c r="AL2400" s="16"/>
      <c r="AM2400" s="16"/>
    </row>
    <row r="2401" spans="1:39" ht="12.75">
      <c r="A2401" s="16"/>
      <c r="B2401" s="16"/>
      <c r="C2401" s="17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8"/>
      <c r="AA2401" s="16"/>
      <c r="AB2401" s="16"/>
      <c r="AC2401" s="16"/>
      <c r="AD2401" s="16"/>
      <c r="AE2401" s="16"/>
      <c r="AF2401" s="16"/>
      <c r="AG2401" s="16"/>
      <c r="AH2401" s="16"/>
      <c r="AI2401" s="16"/>
      <c r="AJ2401" s="16"/>
      <c r="AK2401" s="16"/>
      <c r="AL2401" s="16"/>
      <c r="AM2401" s="16"/>
    </row>
    <row r="2402" spans="1:39" ht="12.75">
      <c r="A2402" s="16"/>
      <c r="B2402" s="16"/>
      <c r="C2402" s="17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8"/>
      <c r="AA2402" s="16"/>
      <c r="AB2402" s="16"/>
      <c r="AC2402" s="16"/>
      <c r="AD2402" s="16"/>
      <c r="AE2402" s="16"/>
      <c r="AF2402" s="16"/>
      <c r="AG2402" s="16"/>
      <c r="AH2402" s="16"/>
      <c r="AI2402" s="16"/>
      <c r="AJ2402" s="16"/>
      <c r="AK2402" s="16"/>
      <c r="AL2402" s="16"/>
      <c r="AM2402" s="16"/>
    </row>
    <row r="2403" spans="1:39" ht="12.75">
      <c r="A2403" s="16"/>
      <c r="B2403" s="16"/>
      <c r="C2403" s="17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8"/>
      <c r="AA2403" s="16"/>
      <c r="AB2403" s="16"/>
      <c r="AC2403" s="16"/>
      <c r="AD2403" s="16"/>
      <c r="AE2403" s="16"/>
      <c r="AF2403" s="16"/>
      <c r="AG2403" s="16"/>
      <c r="AH2403" s="16"/>
      <c r="AI2403" s="16"/>
      <c r="AJ2403" s="16"/>
      <c r="AK2403" s="16"/>
      <c r="AL2403" s="16"/>
      <c r="AM2403" s="16"/>
    </row>
    <row r="2404" spans="1:39" ht="12.75">
      <c r="A2404" s="16"/>
      <c r="B2404" s="16"/>
      <c r="C2404" s="17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8"/>
      <c r="AA2404" s="16"/>
      <c r="AB2404" s="16"/>
      <c r="AC2404" s="16"/>
      <c r="AD2404" s="16"/>
      <c r="AE2404" s="16"/>
      <c r="AF2404" s="16"/>
      <c r="AG2404" s="16"/>
      <c r="AH2404" s="16"/>
      <c r="AI2404" s="16"/>
      <c r="AJ2404" s="16"/>
      <c r="AK2404" s="16"/>
      <c r="AL2404" s="16"/>
      <c r="AM2404" s="16"/>
    </row>
    <row r="2405" spans="1:39" ht="12.75">
      <c r="A2405" s="16"/>
      <c r="B2405" s="16"/>
      <c r="C2405" s="17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8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</row>
    <row r="2406" spans="1:39" ht="12.75">
      <c r="A2406" s="16"/>
      <c r="B2406" s="16"/>
      <c r="C2406" s="17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8"/>
      <c r="AA2406" s="16"/>
      <c r="AB2406" s="16"/>
      <c r="AC2406" s="16"/>
      <c r="AD2406" s="16"/>
      <c r="AE2406" s="16"/>
      <c r="AF2406" s="16"/>
      <c r="AG2406" s="16"/>
      <c r="AH2406" s="16"/>
      <c r="AI2406" s="16"/>
      <c r="AJ2406" s="16"/>
      <c r="AK2406" s="16"/>
      <c r="AL2406" s="16"/>
      <c r="AM2406" s="16"/>
    </row>
    <row r="2407" spans="1:39" ht="12.75">
      <c r="A2407" s="16"/>
      <c r="B2407" s="16"/>
      <c r="C2407" s="17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8"/>
      <c r="AA2407" s="16"/>
      <c r="AB2407" s="16"/>
      <c r="AC2407" s="16"/>
      <c r="AD2407" s="16"/>
      <c r="AE2407" s="16"/>
      <c r="AF2407" s="16"/>
      <c r="AG2407" s="16"/>
      <c r="AH2407" s="16"/>
      <c r="AI2407" s="16"/>
      <c r="AJ2407" s="16"/>
      <c r="AK2407" s="16"/>
      <c r="AL2407" s="16"/>
      <c r="AM2407" s="16"/>
    </row>
    <row r="2408" spans="1:39" ht="12.75">
      <c r="A2408" s="16"/>
      <c r="B2408" s="16"/>
      <c r="C2408" s="17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8"/>
      <c r="AA2408" s="16"/>
      <c r="AB2408" s="16"/>
      <c r="AC2408" s="16"/>
      <c r="AD2408" s="16"/>
      <c r="AE2408" s="16"/>
      <c r="AF2408" s="16"/>
      <c r="AG2408" s="16"/>
      <c r="AH2408" s="16"/>
      <c r="AI2408" s="16"/>
      <c r="AJ2408" s="16"/>
      <c r="AK2408" s="16"/>
      <c r="AL2408" s="16"/>
      <c r="AM2408" s="16"/>
    </row>
    <row r="2409" spans="1:39" ht="12.75">
      <c r="A2409" s="16"/>
      <c r="B2409" s="16"/>
      <c r="C2409" s="17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8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</row>
    <row r="2410" spans="1:39" ht="12.75">
      <c r="A2410" s="16"/>
      <c r="B2410" s="16"/>
      <c r="C2410" s="17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8"/>
      <c r="AA2410" s="16"/>
      <c r="AB2410" s="16"/>
      <c r="AC2410" s="16"/>
      <c r="AD2410" s="16"/>
      <c r="AE2410" s="16"/>
      <c r="AF2410" s="16"/>
      <c r="AG2410" s="16"/>
      <c r="AH2410" s="16"/>
      <c r="AI2410" s="16"/>
      <c r="AJ2410" s="16"/>
      <c r="AK2410" s="16"/>
      <c r="AL2410" s="16"/>
      <c r="AM2410" s="16"/>
    </row>
    <row r="2411" spans="1:39" ht="12.75">
      <c r="A2411" s="16"/>
      <c r="B2411" s="16"/>
      <c r="C2411" s="17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8"/>
      <c r="AA2411" s="16"/>
      <c r="AB2411" s="16"/>
      <c r="AC2411" s="16"/>
      <c r="AD2411" s="16"/>
      <c r="AE2411" s="16"/>
      <c r="AF2411" s="16"/>
      <c r="AG2411" s="16"/>
      <c r="AH2411" s="16"/>
      <c r="AI2411" s="16"/>
      <c r="AJ2411" s="16"/>
      <c r="AK2411" s="16"/>
      <c r="AL2411" s="16"/>
      <c r="AM2411" s="16"/>
    </row>
    <row r="2412" spans="1:39" ht="12.75">
      <c r="A2412" s="16"/>
      <c r="B2412" s="16"/>
      <c r="C2412" s="17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8"/>
      <c r="AA2412" s="16"/>
      <c r="AB2412" s="16"/>
      <c r="AC2412" s="16"/>
      <c r="AD2412" s="16"/>
      <c r="AE2412" s="16"/>
      <c r="AF2412" s="16"/>
      <c r="AG2412" s="16"/>
      <c r="AH2412" s="16"/>
      <c r="AI2412" s="16"/>
      <c r="AJ2412" s="16"/>
      <c r="AK2412" s="16"/>
      <c r="AL2412" s="16"/>
      <c r="AM2412" s="16"/>
    </row>
    <row r="2413" spans="1:39" ht="12.75">
      <c r="A2413" s="16"/>
      <c r="B2413" s="16"/>
      <c r="C2413" s="17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8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</row>
    <row r="2414" spans="1:39" ht="12.75">
      <c r="A2414" s="16"/>
      <c r="B2414" s="16"/>
      <c r="C2414" s="17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8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</row>
    <row r="2415" spans="1:39" ht="12.75">
      <c r="A2415" s="16"/>
      <c r="B2415" s="16"/>
      <c r="C2415" s="17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8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</row>
    <row r="2416" spans="1:39" ht="12.75">
      <c r="A2416" s="16"/>
      <c r="B2416" s="16"/>
      <c r="C2416" s="17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8"/>
      <c r="AA2416" s="16"/>
      <c r="AB2416" s="16"/>
      <c r="AC2416" s="16"/>
      <c r="AD2416" s="16"/>
      <c r="AE2416" s="16"/>
      <c r="AF2416" s="16"/>
      <c r="AG2416" s="16"/>
      <c r="AH2416" s="16"/>
      <c r="AI2416" s="16"/>
      <c r="AJ2416" s="16"/>
      <c r="AK2416" s="16"/>
      <c r="AL2416" s="16"/>
      <c r="AM2416" s="16"/>
    </row>
    <row r="2417" spans="1:39" ht="12.75">
      <c r="A2417" s="16"/>
      <c r="B2417" s="16"/>
      <c r="C2417" s="17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8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</row>
    <row r="2418" spans="1:39" ht="12.75">
      <c r="A2418" s="16"/>
      <c r="B2418" s="16"/>
      <c r="C2418" s="17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8"/>
      <c r="AA2418" s="16"/>
      <c r="AB2418" s="16"/>
      <c r="AC2418" s="16"/>
      <c r="AD2418" s="16"/>
      <c r="AE2418" s="16"/>
      <c r="AF2418" s="16"/>
      <c r="AG2418" s="16"/>
      <c r="AH2418" s="16"/>
      <c r="AI2418" s="16"/>
      <c r="AJ2418" s="16"/>
      <c r="AK2418" s="16"/>
      <c r="AL2418" s="16"/>
      <c r="AM2418" s="16"/>
    </row>
    <row r="2419" spans="1:39" ht="12.75">
      <c r="A2419" s="16"/>
      <c r="B2419" s="16"/>
      <c r="C2419" s="17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8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</row>
    <row r="2420" spans="1:39" ht="12.75">
      <c r="A2420" s="16"/>
      <c r="B2420" s="16"/>
      <c r="C2420" s="17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8"/>
      <c r="AA2420" s="16"/>
      <c r="AB2420" s="16"/>
      <c r="AC2420" s="16"/>
      <c r="AD2420" s="16"/>
      <c r="AE2420" s="16"/>
      <c r="AF2420" s="16"/>
      <c r="AG2420" s="16"/>
      <c r="AH2420" s="16"/>
      <c r="AI2420" s="16"/>
      <c r="AJ2420" s="16"/>
      <c r="AK2420" s="16"/>
      <c r="AL2420" s="16"/>
      <c r="AM2420" s="16"/>
    </row>
    <row r="2421" spans="1:39" ht="12.75">
      <c r="A2421" s="16"/>
      <c r="B2421" s="16"/>
      <c r="C2421" s="17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8"/>
      <c r="AA2421" s="16"/>
      <c r="AB2421" s="16"/>
      <c r="AC2421" s="16"/>
      <c r="AD2421" s="16"/>
      <c r="AE2421" s="16"/>
      <c r="AF2421" s="16"/>
      <c r="AG2421" s="16"/>
      <c r="AH2421" s="16"/>
      <c r="AI2421" s="16"/>
      <c r="AJ2421" s="16"/>
      <c r="AK2421" s="16"/>
      <c r="AL2421" s="16"/>
      <c r="AM2421" s="16"/>
    </row>
    <row r="2422" spans="1:39" ht="12.75">
      <c r="A2422" s="16"/>
      <c r="B2422" s="16"/>
      <c r="C2422" s="17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8"/>
      <c r="AA2422" s="16"/>
      <c r="AB2422" s="16"/>
      <c r="AC2422" s="16"/>
      <c r="AD2422" s="16"/>
      <c r="AE2422" s="16"/>
      <c r="AF2422" s="16"/>
      <c r="AG2422" s="16"/>
      <c r="AH2422" s="16"/>
      <c r="AI2422" s="16"/>
      <c r="AJ2422" s="16"/>
      <c r="AK2422" s="16"/>
      <c r="AL2422" s="16"/>
      <c r="AM2422" s="16"/>
    </row>
    <row r="2423" spans="1:39" ht="12.75">
      <c r="A2423" s="16"/>
      <c r="B2423" s="16"/>
      <c r="C2423" s="17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8"/>
      <c r="AA2423" s="16"/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</row>
    <row r="2424" spans="1:39" ht="12.75">
      <c r="A2424" s="16"/>
      <c r="B2424" s="16"/>
      <c r="C2424" s="17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8"/>
      <c r="AA2424" s="16"/>
      <c r="AB2424" s="16"/>
      <c r="AC2424" s="16"/>
      <c r="AD2424" s="16"/>
      <c r="AE2424" s="16"/>
      <c r="AF2424" s="16"/>
      <c r="AG2424" s="16"/>
      <c r="AH2424" s="16"/>
      <c r="AI2424" s="16"/>
      <c r="AJ2424" s="16"/>
      <c r="AK2424" s="16"/>
      <c r="AL2424" s="16"/>
      <c r="AM2424" s="16"/>
    </row>
    <row r="2425" spans="1:39" ht="12.75">
      <c r="A2425" s="16"/>
      <c r="B2425" s="16"/>
      <c r="C2425" s="17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8"/>
      <c r="AA2425" s="16"/>
      <c r="AB2425" s="16"/>
      <c r="AC2425" s="16"/>
      <c r="AD2425" s="16"/>
      <c r="AE2425" s="16"/>
      <c r="AF2425" s="16"/>
      <c r="AG2425" s="16"/>
      <c r="AH2425" s="16"/>
      <c r="AI2425" s="16"/>
      <c r="AJ2425" s="16"/>
      <c r="AK2425" s="16"/>
      <c r="AL2425" s="16"/>
      <c r="AM2425" s="16"/>
    </row>
    <row r="2426" spans="1:39" ht="12.75">
      <c r="A2426" s="16"/>
      <c r="B2426" s="16"/>
      <c r="C2426" s="17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8"/>
      <c r="AA2426" s="16"/>
      <c r="AB2426" s="16"/>
      <c r="AC2426" s="16"/>
      <c r="AD2426" s="16"/>
      <c r="AE2426" s="16"/>
      <c r="AF2426" s="16"/>
      <c r="AG2426" s="16"/>
      <c r="AH2426" s="16"/>
      <c r="AI2426" s="16"/>
      <c r="AJ2426" s="16"/>
      <c r="AK2426" s="16"/>
      <c r="AL2426" s="16"/>
      <c r="AM2426" s="16"/>
    </row>
    <row r="2427" spans="1:39" ht="12.75">
      <c r="A2427" s="16"/>
      <c r="B2427" s="16"/>
      <c r="C2427" s="17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8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</row>
    <row r="2428" spans="1:39" ht="12.75">
      <c r="A2428" s="16"/>
      <c r="B2428" s="16"/>
      <c r="C2428" s="17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8"/>
      <c r="AA2428" s="16"/>
      <c r="AB2428" s="16"/>
      <c r="AC2428" s="16"/>
      <c r="AD2428" s="16"/>
      <c r="AE2428" s="16"/>
      <c r="AF2428" s="16"/>
      <c r="AG2428" s="16"/>
      <c r="AH2428" s="16"/>
      <c r="AI2428" s="16"/>
      <c r="AJ2428" s="16"/>
      <c r="AK2428" s="16"/>
      <c r="AL2428" s="16"/>
      <c r="AM2428" s="16"/>
    </row>
    <row r="2429" spans="1:39" ht="12.75">
      <c r="A2429" s="16"/>
      <c r="B2429" s="16"/>
      <c r="C2429" s="17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8"/>
      <c r="AA2429" s="16"/>
      <c r="AB2429" s="16"/>
      <c r="AC2429" s="16"/>
      <c r="AD2429" s="16"/>
      <c r="AE2429" s="16"/>
      <c r="AF2429" s="16"/>
      <c r="AG2429" s="16"/>
      <c r="AH2429" s="16"/>
      <c r="AI2429" s="16"/>
      <c r="AJ2429" s="16"/>
      <c r="AK2429" s="16"/>
      <c r="AL2429" s="16"/>
      <c r="AM2429" s="16"/>
    </row>
    <row r="2430" spans="1:39" ht="12.75">
      <c r="A2430" s="16"/>
      <c r="B2430" s="16"/>
      <c r="C2430" s="17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8"/>
      <c r="AA2430" s="16"/>
      <c r="AB2430" s="16"/>
      <c r="AC2430" s="16"/>
      <c r="AD2430" s="16"/>
      <c r="AE2430" s="16"/>
      <c r="AF2430" s="16"/>
      <c r="AG2430" s="16"/>
      <c r="AH2430" s="16"/>
      <c r="AI2430" s="16"/>
      <c r="AJ2430" s="16"/>
      <c r="AK2430" s="16"/>
      <c r="AL2430" s="16"/>
      <c r="AM2430" s="16"/>
    </row>
    <row r="2431" spans="1:39" ht="12.75">
      <c r="A2431" s="16"/>
      <c r="B2431" s="16"/>
      <c r="C2431" s="17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8"/>
      <c r="AA2431" s="16"/>
      <c r="AB2431" s="16"/>
      <c r="AC2431" s="16"/>
      <c r="AD2431" s="16"/>
      <c r="AE2431" s="16"/>
      <c r="AF2431" s="16"/>
      <c r="AG2431" s="16"/>
      <c r="AH2431" s="16"/>
      <c r="AI2431" s="16"/>
      <c r="AJ2431" s="16"/>
      <c r="AK2431" s="16"/>
      <c r="AL2431" s="16"/>
      <c r="AM2431" s="16"/>
    </row>
    <row r="2432" spans="1:39" ht="12.75">
      <c r="A2432" s="16"/>
      <c r="B2432" s="16"/>
      <c r="C2432" s="17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8"/>
      <c r="AA2432" s="16"/>
      <c r="AB2432" s="16"/>
      <c r="AC2432" s="16"/>
      <c r="AD2432" s="16"/>
      <c r="AE2432" s="16"/>
      <c r="AF2432" s="16"/>
      <c r="AG2432" s="16"/>
      <c r="AH2432" s="16"/>
      <c r="AI2432" s="16"/>
      <c r="AJ2432" s="16"/>
      <c r="AK2432" s="16"/>
      <c r="AL2432" s="16"/>
      <c r="AM2432" s="16"/>
    </row>
    <row r="2433" spans="1:39" ht="12.75">
      <c r="A2433" s="16"/>
      <c r="B2433" s="16"/>
      <c r="C2433" s="17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8"/>
      <c r="AA2433" s="16"/>
      <c r="AB2433" s="16"/>
      <c r="AC2433" s="16"/>
      <c r="AD2433" s="16"/>
      <c r="AE2433" s="16"/>
      <c r="AF2433" s="16"/>
      <c r="AG2433" s="16"/>
      <c r="AH2433" s="16"/>
      <c r="AI2433" s="16"/>
      <c r="AJ2433" s="16"/>
      <c r="AK2433" s="16"/>
      <c r="AL2433" s="16"/>
      <c r="AM2433" s="16"/>
    </row>
    <row r="2434" spans="1:39" ht="12.75">
      <c r="A2434" s="16"/>
      <c r="B2434" s="16"/>
      <c r="C2434" s="17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8"/>
      <c r="AA2434" s="16"/>
      <c r="AB2434" s="16"/>
      <c r="AC2434" s="16"/>
      <c r="AD2434" s="16"/>
      <c r="AE2434" s="16"/>
      <c r="AF2434" s="16"/>
      <c r="AG2434" s="16"/>
      <c r="AH2434" s="16"/>
      <c r="AI2434" s="16"/>
      <c r="AJ2434" s="16"/>
      <c r="AK2434" s="16"/>
      <c r="AL2434" s="16"/>
      <c r="AM2434" s="16"/>
    </row>
    <row r="2435" spans="1:39" ht="12.75">
      <c r="A2435" s="16"/>
      <c r="B2435" s="16"/>
      <c r="C2435" s="17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8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</row>
    <row r="2436" spans="1:39" ht="12.75">
      <c r="A2436" s="16"/>
      <c r="B2436" s="16"/>
      <c r="C2436" s="17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8"/>
      <c r="AA2436" s="16"/>
      <c r="AB2436" s="16"/>
      <c r="AC2436" s="16"/>
      <c r="AD2436" s="16"/>
      <c r="AE2436" s="16"/>
      <c r="AF2436" s="16"/>
      <c r="AG2436" s="16"/>
      <c r="AH2436" s="16"/>
      <c r="AI2436" s="16"/>
      <c r="AJ2436" s="16"/>
      <c r="AK2436" s="16"/>
      <c r="AL2436" s="16"/>
      <c r="AM2436" s="16"/>
    </row>
    <row r="2437" spans="1:39" ht="12.75">
      <c r="A2437" s="16"/>
      <c r="B2437" s="16"/>
      <c r="C2437" s="17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8"/>
      <c r="AA2437" s="16"/>
      <c r="AB2437" s="16"/>
      <c r="AC2437" s="16"/>
      <c r="AD2437" s="16"/>
      <c r="AE2437" s="16"/>
      <c r="AF2437" s="16"/>
      <c r="AG2437" s="16"/>
      <c r="AH2437" s="16"/>
      <c r="AI2437" s="16"/>
      <c r="AJ2437" s="16"/>
      <c r="AK2437" s="16"/>
      <c r="AL2437" s="16"/>
      <c r="AM2437" s="16"/>
    </row>
    <row r="2438" spans="1:39" ht="12.75">
      <c r="A2438" s="16"/>
      <c r="B2438" s="16"/>
      <c r="C2438" s="17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8"/>
      <c r="AA2438" s="16"/>
      <c r="AB2438" s="16"/>
      <c r="AC2438" s="16"/>
      <c r="AD2438" s="16"/>
      <c r="AE2438" s="16"/>
      <c r="AF2438" s="16"/>
      <c r="AG2438" s="16"/>
      <c r="AH2438" s="16"/>
      <c r="AI2438" s="16"/>
      <c r="AJ2438" s="16"/>
      <c r="AK2438" s="16"/>
      <c r="AL2438" s="16"/>
      <c r="AM2438" s="16"/>
    </row>
    <row r="2439" spans="1:39" ht="12.75">
      <c r="A2439" s="16"/>
      <c r="B2439" s="16"/>
      <c r="C2439" s="17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8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</row>
    <row r="2440" spans="1:39" ht="12.75">
      <c r="A2440" s="16"/>
      <c r="B2440" s="16"/>
      <c r="C2440" s="17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8"/>
      <c r="AA2440" s="16"/>
      <c r="AB2440" s="16"/>
      <c r="AC2440" s="16"/>
      <c r="AD2440" s="16"/>
      <c r="AE2440" s="16"/>
      <c r="AF2440" s="16"/>
      <c r="AG2440" s="16"/>
      <c r="AH2440" s="16"/>
      <c r="AI2440" s="16"/>
      <c r="AJ2440" s="16"/>
      <c r="AK2440" s="16"/>
      <c r="AL2440" s="16"/>
      <c r="AM2440" s="16"/>
    </row>
    <row r="2441" spans="1:39" ht="12.75">
      <c r="A2441" s="16"/>
      <c r="B2441" s="16"/>
      <c r="C2441" s="17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8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</row>
    <row r="2442" spans="1:39" ht="12.75">
      <c r="A2442" s="16"/>
      <c r="B2442" s="16"/>
      <c r="C2442" s="17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8"/>
      <c r="AA2442" s="16"/>
      <c r="AB2442" s="16"/>
      <c r="AC2442" s="16"/>
      <c r="AD2442" s="16"/>
      <c r="AE2442" s="16"/>
      <c r="AF2442" s="16"/>
      <c r="AG2442" s="16"/>
      <c r="AH2442" s="16"/>
      <c r="AI2442" s="16"/>
      <c r="AJ2442" s="16"/>
      <c r="AK2442" s="16"/>
      <c r="AL2442" s="16"/>
      <c r="AM2442" s="16"/>
    </row>
    <row r="2443" spans="1:39" ht="12.75">
      <c r="A2443" s="16"/>
      <c r="B2443" s="16"/>
      <c r="C2443" s="17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8"/>
      <c r="AA2443" s="16"/>
      <c r="AB2443" s="16"/>
      <c r="AC2443" s="16"/>
      <c r="AD2443" s="16"/>
      <c r="AE2443" s="16"/>
      <c r="AF2443" s="16"/>
      <c r="AG2443" s="16"/>
      <c r="AH2443" s="16"/>
      <c r="AI2443" s="16"/>
      <c r="AJ2443" s="16"/>
      <c r="AK2443" s="16"/>
      <c r="AL2443" s="16"/>
      <c r="AM2443" s="16"/>
    </row>
    <row r="2444" spans="1:39" ht="12.75">
      <c r="A2444" s="16"/>
      <c r="B2444" s="16"/>
      <c r="C2444" s="17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8"/>
      <c r="AA2444" s="16"/>
      <c r="AB2444" s="16"/>
      <c r="AC2444" s="16"/>
      <c r="AD2444" s="16"/>
      <c r="AE2444" s="16"/>
      <c r="AF2444" s="16"/>
      <c r="AG2444" s="16"/>
      <c r="AH2444" s="16"/>
      <c r="AI2444" s="16"/>
      <c r="AJ2444" s="16"/>
      <c r="AK2444" s="16"/>
      <c r="AL2444" s="16"/>
      <c r="AM2444" s="16"/>
    </row>
    <row r="2445" spans="1:39" ht="12.75">
      <c r="A2445" s="16"/>
      <c r="B2445" s="16"/>
      <c r="C2445" s="17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8"/>
      <c r="AA2445" s="16"/>
      <c r="AB2445" s="16"/>
      <c r="AC2445" s="16"/>
      <c r="AD2445" s="16"/>
      <c r="AE2445" s="16"/>
      <c r="AF2445" s="16"/>
      <c r="AG2445" s="16"/>
      <c r="AH2445" s="16"/>
      <c r="AI2445" s="16"/>
      <c r="AJ2445" s="16"/>
      <c r="AK2445" s="16"/>
      <c r="AL2445" s="16"/>
      <c r="AM2445" s="16"/>
    </row>
    <row r="2446" spans="1:39" ht="12.75">
      <c r="A2446" s="16"/>
      <c r="B2446" s="16"/>
      <c r="C2446" s="17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8"/>
      <c r="AA2446" s="16"/>
      <c r="AB2446" s="16"/>
      <c r="AC2446" s="16"/>
      <c r="AD2446" s="16"/>
      <c r="AE2446" s="16"/>
      <c r="AF2446" s="16"/>
      <c r="AG2446" s="16"/>
      <c r="AH2446" s="16"/>
      <c r="AI2446" s="16"/>
      <c r="AJ2446" s="16"/>
      <c r="AK2446" s="16"/>
      <c r="AL2446" s="16"/>
      <c r="AM2446" s="16"/>
    </row>
    <row r="2447" spans="1:39" ht="12.75">
      <c r="A2447" s="16"/>
      <c r="B2447" s="16"/>
      <c r="C2447" s="17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8"/>
      <c r="AA2447" s="16"/>
      <c r="AB2447" s="16"/>
      <c r="AC2447" s="16"/>
      <c r="AD2447" s="16"/>
      <c r="AE2447" s="16"/>
      <c r="AF2447" s="16"/>
      <c r="AG2447" s="16"/>
      <c r="AH2447" s="16"/>
      <c r="AI2447" s="16"/>
      <c r="AJ2447" s="16"/>
      <c r="AK2447" s="16"/>
      <c r="AL2447" s="16"/>
      <c r="AM2447" s="16"/>
    </row>
    <row r="2448" spans="1:39" ht="12.75">
      <c r="A2448" s="16"/>
      <c r="B2448" s="16"/>
      <c r="C2448" s="17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8"/>
      <c r="AA2448" s="16"/>
      <c r="AB2448" s="16"/>
      <c r="AC2448" s="16"/>
      <c r="AD2448" s="16"/>
      <c r="AE2448" s="16"/>
      <c r="AF2448" s="16"/>
      <c r="AG2448" s="16"/>
      <c r="AH2448" s="16"/>
      <c r="AI2448" s="16"/>
      <c r="AJ2448" s="16"/>
      <c r="AK2448" s="16"/>
      <c r="AL2448" s="16"/>
      <c r="AM2448" s="16"/>
    </row>
    <row r="2449" spans="1:39" ht="12.75">
      <c r="A2449" s="16"/>
      <c r="B2449" s="16"/>
      <c r="C2449" s="17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8"/>
      <c r="AA2449" s="16"/>
      <c r="AB2449" s="16"/>
      <c r="AC2449" s="16"/>
      <c r="AD2449" s="16"/>
      <c r="AE2449" s="16"/>
      <c r="AF2449" s="16"/>
      <c r="AG2449" s="16"/>
      <c r="AH2449" s="16"/>
      <c r="AI2449" s="16"/>
      <c r="AJ2449" s="16"/>
      <c r="AK2449" s="16"/>
      <c r="AL2449" s="16"/>
      <c r="AM2449" s="16"/>
    </row>
    <row r="2450" spans="1:39" ht="12.75">
      <c r="A2450" s="16"/>
      <c r="B2450" s="16"/>
      <c r="C2450" s="17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8"/>
      <c r="AA2450" s="16"/>
      <c r="AB2450" s="16"/>
      <c r="AC2450" s="16"/>
      <c r="AD2450" s="16"/>
      <c r="AE2450" s="16"/>
      <c r="AF2450" s="16"/>
      <c r="AG2450" s="16"/>
      <c r="AH2450" s="16"/>
      <c r="AI2450" s="16"/>
      <c r="AJ2450" s="16"/>
      <c r="AK2450" s="16"/>
      <c r="AL2450" s="16"/>
      <c r="AM2450" s="16"/>
    </row>
    <row r="2451" spans="1:39" ht="12.75">
      <c r="A2451" s="16"/>
      <c r="B2451" s="16"/>
      <c r="C2451" s="17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8"/>
      <c r="AA2451" s="16"/>
      <c r="AB2451" s="16"/>
      <c r="AC2451" s="16"/>
      <c r="AD2451" s="16"/>
      <c r="AE2451" s="16"/>
      <c r="AF2451" s="16"/>
      <c r="AG2451" s="16"/>
      <c r="AH2451" s="16"/>
      <c r="AI2451" s="16"/>
      <c r="AJ2451" s="16"/>
      <c r="AK2451" s="16"/>
      <c r="AL2451" s="16"/>
      <c r="AM2451" s="16"/>
    </row>
    <row r="2452" spans="1:39" ht="12.75">
      <c r="A2452" s="16"/>
      <c r="B2452" s="16"/>
      <c r="C2452" s="17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8"/>
      <c r="AA2452" s="16"/>
      <c r="AB2452" s="16"/>
      <c r="AC2452" s="16"/>
      <c r="AD2452" s="16"/>
      <c r="AE2452" s="16"/>
      <c r="AF2452" s="16"/>
      <c r="AG2452" s="16"/>
      <c r="AH2452" s="16"/>
      <c r="AI2452" s="16"/>
      <c r="AJ2452" s="16"/>
      <c r="AK2452" s="16"/>
      <c r="AL2452" s="16"/>
      <c r="AM2452" s="16"/>
    </row>
    <row r="2453" spans="1:39" ht="12.75">
      <c r="A2453" s="16"/>
      <c r="B2453" s="16"/>
      <c r="C2453" s="17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8"/>
      <c r="AA2453" s="16"/>
      <c r="AB2453" s="16"/>
      <c r="AC2453" s="16"/>
      <c r="AD2453" s="16"/>
      <c r="AE2453" s="16"/>
      <c r="AF2453" s="16"/>
      <c r="AG2453" s="16"/>
      <c r="AH2453" s="16"/>
      <c r="AI2453" s="16"/>
      <c r="AJ2453" s="16"/>
      <c r="AK2453" s="16"/>
      <c r="AL2453" s="16"/>
      <c r="AM2453" s="16"/>
    </row>
    <row r="2454" spans="1:39" ht="12.75">
      <c r="A2454" s="16"/>
      <c r="B2454" s="16"/>
      <c r="C2454" s="17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8"/>
      <c r="AA2454" s="16"/>
      <c r="AB2454" s="16"/>
      <c r="AC2454" s="16"/>
      <c r="AD2454" s="16"/>
      <c r="AE2454" s="16"/>
      <c r="AF2454" s="16"/>
      <c r="AG2454" s="16"/>
      <c r="AH2454" s="16"/>
      <c r="AI2454" s="16"/>
      <c r="AJ2454" s="16"/>
      <c r="AK2454" s="16"/>
      <c r="AL2454" s="16"/>
      <c r="AM2454" s="16"/>
    </row>
    <row r="2455" spans="1:39" ht="12.75">
      <c r="A2455" s="16"/>
      <c r="B2455" s="16"/>
      <c r="C2455" s="17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8"/>
      <c r="AA2455" s="16"/>
      <c r="AB2455" s="16"/>
      <c r="AC2455" s="16"/>
      <c r="AD2455" s="16"/>
      <c r="AE2455" s="16"/>
      <c r="AF2455" s="16"/>
      <c r="AG2455" s="16"/>
      <c r="AH2455" s="16"/>
      <c r="AI2455" s="16"/>
      <c r="AJ2455" s="16"/>
      <c r="AK2455" s="16"/>
      <c r="AL2455" s="16"/>
      <c r="AM2455" s="16"/>
    </row>
    <row r="2456" spans="1:39" ht="12.75">
      <c r="A2456" s="16"/>
      <c r="B2456" s="16"/>
      <c r="C2456" s="17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8"/>
      <c r="AA2456" s="16"/>
      <c r="AB2456" s="16"/>
      <c r="AC2456" s="16"/>
      <c r="AD2456" s="16"/>
      <c r="AE2456" s="16"/>
      <c r="AF2456" s="16"/>
      <c r="AG2456" s="16"/>
      <c r="AH2456" s="16"/>
      <c r="AI2456" s="16"/>
      <c r="AJ2456" s="16"/>
      <c r="AK2456" s="16"/>
      <c r="AL2456" s="16"/>
      <c r="AM2456" s="16"/>
    </row>
    <row r="2457" spans="1:39" ht="12.75">
      <c r="A2457" s="16"/>
      <c r="B2457" s="16"/>
      <c r="C2457" s="17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8"/>
      <c r="AA2457" s="16"/>
      <c r="AB2457" s="16"/>
      <c r="AC2457" s="16"/>
      <c r="AD2457" s="16"/>
      <c r="AE2457" s="16"/>
      <c r="AF2457" s="16"/>
      <c r="AG2457" s="16"/>
      <c r="AH2457" s="16"/>
      <c r="AI2457" s="16"/>
      <c r="AJ2457" s="16"/>
      <c r="AK2457" s="16"/>
      <c r="AL2457" s="16"/>
      <c r="AM2457" s="16"/>
    </row>
    <row r="2458" spans="1:39" ht="12.75">
      <c r="A2458" s="16"/>
      <c r="B2458" s="16"/>
      <c r="C2458" s="17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8"/>
      <c r="AA2458" s="16"/>
      <c r="AB2458" s="16"/>
      <c r="AC2458" s="16"/>
      <c r="AD2458" s="16"/>
      <c r="AE2458" s="16"/>
      <c r="AF2458" s="16"/>
      <c r="AG2458" s="16"/>
      <c r="AH2458" s="16"/>
      <c r="AI2458" s="16"/>
      <c r="AJ2458" s="16"/>
      <c r="AK2458" s="16"/>
      <c r="AL2458" s="16"/>
      <c r="AM2458" s="16"/>
    </row>
    <row r="2459" spans="1:39" ht="12.75">
      <c r="A2459" s="16"/>
      <c r="B2459" s="16"/>
      <c r="C2459" s="17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8"/>
      <c r="AA2459" s="16"/>
      <c r="AB2459" s="16"/>
      <c r="AC2459" s="16"/>
      <c r="AD2459" s="16"/>
      <c r="AE2459" s="16"/>
      <c r="AF2459" s="16"/>
      <c r="AG2459" s="16"/>
      <c r="AH2459" s="16"/>
      <c r="AI2459" s="16"/>
      <c r="AJ2459" s="16"/>
      <c r="AK2459" s="16"/>
      <c r="AL2459" s="16"/>
      <c r="AM2459" s="16"/>
    </row>
    <row r="2460" spans="1:39" ht="12.75">
      <c r="A2460" s="16"/>
      <c r="B2460" s="16"/>
      <c r="C2460" s="17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8"/>
      <c r="AA2460" s="16"/>
      <c r="AB2460" s="16"/>
      <c r="AC2460" s="16"/>
      <c r="AD2460" s="16"/>
      <c r="AE2460" s="16"/>
      <c r="AF2460" s="16"/>
      <c r="AG2460" s="16"/>
      <c r="AH2460" s="16"/>
      <c r="AI2460" s="16"/>
      <c r="AJ2460" s="16"/>
      <c r="AK2460" s="16"/>
      <c r="AL2460" s="16"/>
      <c r="AM2460" s="16"/>
    </row>
    <row r="2461" spans="1:39" ht="12.75">
      <c r="A2461" s="16"/>
      <c r="B2461" s="16"/>
      <c r="C2461" s="17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8"/>
      <c r="AA2461" s="16"/>
      <c r="AB2461" s="16"/>
      <c r="AC2461" s="16"/>
      <c r="AD2461" s="16"/>
      <c r="AE2461" s="16"/>
      <c r="AF2461" s="16"/>
      <c r="AG2461" s="16"/>
      <c r="AH2461" s="16"/>
      <c r="AI2461" s="16"/>
      <c r="AJ2461" s="16"/>
      <c r="AK2461" s="16"/>
      <c r="AL2461" s="16"/>
      <c r="AM2461" s="16"/>
    </row>
    <row r="2462" spans="1:39" ht="12.75">
      <c r="A2462" s="16"/>
      <c r="B2462" s="16"/>
      <c r="C2462" s="17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8"/>
      <c r="AA2462" s="16"/>
      <c r="AB2462" s="16"/>
      <c r="AC2462" s="16"/>
      <c r="AD2462" s="16"/>
      <c r="AE2462" s="16"/>
      <c r="AF2462" s="16"/>
      <c r="AG2462" s="16"/>
      <c r="AH2462" s="16"/>
      <c r="AI2462" s="16"/>
      <c r="AJ2462" s="16"/>
      <c r="AK2462" s="16"/>
      <c r="AL2462" s="16"/>
      <c r="AM2462" s="16"/>
    </row>
    <row r="2463" spans="1:39" ht="12.75">
      <c r="A2463" s="16"/>
      <c r="B2463" s="16"/>
      <c r="C2463" s="17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8"/>
      <c r="AA2463" s="16"/>
      <c r="AB2463" s="16"/>
      <c r="AC2463" s="16"/>
      <c r="AD2463" s="16"/>
      <c r="AE2463" s="16"/>
      <c r="AF2463" s="16"/>
      <c r="AG2463" s="16"/>
      <c r="AH2463" s="16"/>
      <c r="AI2463" s="16"/>
      <c r="AJ2463" s="16"/>
      <c r="AK2463" s="16"/>
      <c r="AL2463" s="16"/>
      <c r="AM2463" s="16"/>
    </row>
    <row r="2464" spans="1:39" ht="12.75">
      <c r="A2464" s="16"/>
      <c r="B2464" s="16"/>
      <c r="C2464" s="17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8"/>
      <c r="AA2464" s="16"/>
      <c r="AB2464" s="16"/>
      <c r="AC2464" s="16"/>
      <c r="AD2464" s="16"/>
      <c r="AE2464" s="16"/>
      <c r="AF2464" s="16"/>
      <c r="AG2464" s="16"/>
      <c r="AH2464" s="16"/>
      <c r="AI2464" s="16"/>
      <c r="AJ2464" s="16"/>
      <c r="AK2464" s="16"/>
      <c r="AL2464" s="16"/>
      <c r="AM2464" s="16"/>
    </row>
    <row r="2465" spans="1:39" ht="12.75">
      <c r="A2465" s="16"/>
      <c r="B2465" s="16"/>
      <c r="C2465" s="17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8"/>
      <c r="AA2465" s="16"/>
      <c r="AB2465" s="16"/>
      <c r="AC2465" s="16"/>
      <c r="AD2465" s="16"/>
      <c r="AE2465" s="16"/>
      <c r="AF2465" s="16"/>
      <c r="AG2465" s="16"/>
      <c r="AH2465" s="16"/>
      <c r="AI2465" s="16"/>
      <c r="AJ2465" s="16"/>
      <c r="AK2465" s="16"/>
      <c r="AL2465" s="16"/>
      <c r="AM2465" s="16"/>
    </row>
    <row r="2466" spans="1:39" ht="12.75">
      <c r="A2466" s="16"/>
      <c r="B2466" s="16"/>
      <c r="C2466" s="17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8"/>
      <c r="AA2466" s="16"/>
      <c r="AB2466" s="16"/>
      <c r="AC2466" s="16"/>
      <c r="AD2466" s="16"/>
      <c r="AE2466" s="16"/>
      <c r="AF2466" s="16"/>
      <c r="AG2466" s="16"/>
      <c r="AH2466" s="16"/>
      <c r="AI2466" s="16"/>
      <c r="AJ2466" s="16"/>
      <c r="AK2466" s="16"/>
      <c r="AL2466" s="16"/>
      <c r="AM2466" s="16"/>
    </row>
    <row r="2467" spans="1:39" ht="12.75">
      <c r="A2467" s="16"/>
      <c r="B2467" s="16"/>
      <c r="C2467" s="17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8"/>
      <c r="AA2467" s="16"/>
      <c r="AB2467" s="16"/>
      <c r="AC2467" s="16"/>
      <c r="AD2467" s="16"/>
      <c r="AE2467" s="16"/>
      <c r="AF2467" s="16"/>
      <c r="AG2467" s="16"/>
      <c r="AH2467" s="16"/>
      <c r="AI2467" s="16"/>
      <c r="AJ2467" s="16"/>
      <c r="AK2467" s="16"/>
      <c r="AL2467" s="16"/>
      <c r="AM2467" s="16"/>
    </row>
    <row r="2468" spans="1:39" ht="12.75">
      <c r="A2468" s="16"/>
      <c r="B2468" s="16"/>
      <c r="C2468" s="17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8"/>
      <c r="AA2468" s="16"/>
      <c r="AB2468" s="16"/>
      <c r="AC2468" s="16"/>
      <c r="AD2468" s="16"/>
      <c r="AE2468" s="16"/>
      <c r="AF2468" s="16"/>
      <c r="AG2468" s="16"/>
      <c r="AH2468" s="16"/>
      <c r="AI2468" s="16"/>
      <c r="AJ2468" s="16"/>
      <c r="AK2468" s="16"/>
      <c r="AL2468" s="16"/>
      <c r="AM2468" s="16"/>
    </row>
    <row r="2469" spans="1:39" ht="12.75">
      <c r="A2469" s="16"/>
      <c r="B2469" s="16"/>
      <c r="C2469" s="17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8"/>
      <c r="AA2469" s="16"/>
      <c r="AB2469" s="16"/>
      <c r="AC2469" s="16"/>
      <c r="AD2469" s="16"/>
      <c r="AE2469" s="16"/>
      <c r="AF2469" s="16"/>
      <c r="AG2469" s="16"/>
      <c r="AH2469" s="16"/>
      <c r="AI2469" s="16"/>
      <c r="AJ2469" s="16"/>
      <c r="AK2469" s="16"/>
      <c r="AL2469" s="16"/>
      <c r="AM2469" s="16"/>
    </row>
    <row r="2470" spans="1:39" ht="12.75">
      <c r="A2470" s="16"/>
      <c r="B2470" s="16"/>
      <c r="C2470" s="17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8"/>
      <c r="AA2470" s="16"/>
      <c r="AB2470" s="16"/>
      <c r="AC2470" s="16"/>
      <c r="AD2470" s="16"/>
      <c r="AE2470" s="16"/>
      <c r="AF2470" s="16"/>
      <c r="AG2470" s="16"/>
      <c r="AH2470" s="16"/>
      <c r="AI2470" s="16"/>
      <c r="AJ2470" s="16"/>
      <c r="AK2470" s="16"/>
      <c r="AL2470" s="16"/>
      <c r="AM2470" s="16"/>
    </row>
    <row r="2471" spans="1:39" ht="12.75">
      <c r="A2471" s="16"/>
      <c r="B2471" s="16"/>
      <c r="C2471" s="17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8"/>
      <c r="AA2471" s="16"/>
      <c r="AB2471" s="16"/>
      <c r="AC2471" s="16"/>
      <c r="AD2471" s="16"/>
      <c r="AE2471" s="16"/>
      <c r="AF2471" s="16"/>
      <c r="AG2471" s="16"/>
      <c r="AH2471" s="16"/>
      <c r="AI2471" s="16"/>
      <c r="AJ2471" s="16"/>
      <c r="AK2471" s="16"/>
      <c r="AL2471" s="16"/>
      <c r="AM2471" s="16"/>
    </row>
    <row r="2472" spans="1:39" ht="12.75">
      <c r="A2472" s="16"/>
      <c r="B2472" s="16"/>
      <c r="C2472" s="17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8"/>
      <c r="AA2472" s="16"/>
      <c r="AB2472" s="16"/>
      <c r="AC2472" s="16"/>
      <c r="AD2472" s="16"/>
      <c r="AE2472" s="16"/>
      <c r="AF2472" s="16"/>
      <c r="AG2472" s="16"/>
      <c r="AH2472" s="16"/>
      <c r="AI2472" s="16"/>
      <c r="AJ2472" s="16"/>
      <c r="AK2472" s="16"/>
      <c r="AL2472" s="16"/>
      <c r="AM2472" s="16"/>
    </row>
    <row r="2473" spans="1:39" ht="12.75">
      <c r="A2473" s="16"/>
      <c r="B2473" s="16"/>
      <c r="C2473" s="17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8"/>
      <c r="AA2473" s="16"/>
      <c r="AB2473" s="16"/>
      <c r="AC2473" s="16"/>
      <c r="AD2473" s="16"/>
      <c r="AE2473" s="16"/>
      <c r="AF2473" s="16"/>
      <c r="AG2473" s="16"/>
      <c r="AH2473" s="16"/>
      <c r="AI2473" s="16"/>
      <c r="AJ2473" s="16"/>
      <c r="AK2473" s="16"/>
      <c r="AL2473" s="16"/>
      <c r="AM2473" s="16"/>
    </row>
    <row r="2474" spans="1:39" ht="12.75">
      <c r="A2474" s="16"/>
      <c r="B2474" s="16"/>
      <c r="C2474" s="17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8"/>
      <c r="AA2474" s="16"/>
      <c r="AB2474" s="16"/>
      <c r="AC2474" s="16"/>
      <c r="AD2474" s="16"/>
      <c r="AE2474" s="16"/>
      <c r="AF2474" s="16"/>
      <c r="AG2474" s="16"/>
      <c r="AH2474" s="16"/>
      <c r="AI2474" s="16"/>
      <c r="AJ2474" s="16"/>
      <c r="AK2474" s="16"/>
      <c r="AL2474" s="16"/>
      <c r="AM2474" s="16"/>
    </row>
    <row r="2475" spans="1:39" ht="12.75">
      <c r="A2475" s="16"/>
      <c r="B2475" s="16"/>
      <c r="C2475" s="17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8"/>
      <c r="AA2475" s="16"/>
      <c r="AB2475" s="16"/>
      <c r="AC2475" s="16"/>
      <c r="AD2475" s="16"/>
      <c r="AE2475" s="16"/>
      <c r="AF2475" s="16"/>
      <c r="AG2475" s="16"/>
      <c r="AH2475" s="16"/>
      <c r="AI2475" s="16"/>
      <c r="AJ2475" s="16"/>
      <c r="AK2475" s="16"/>
      <c r="AL2475" s="16"/>
      <c r="AM2475" s="16"/>
    </row>
    <row r="2476" spans="1:39" ht="12.75">
      <c r="A2476" s="16"/>
      <c r="B2476" s="16"/>
      <c r="C2476" s="17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8"/>
      <c r="AA2476" s="16"/>
      <c r="AB2476" s="16"/>
      <c r="AC2476" s="16"/>
      <c r="AD2476" s="16"/>
      <c r="AE2476" s="16"/>
      <c r="AF2476" s="16"/>
      <c r="AG2476" s="16"/>
      <c r="AH2476" s="16"/>
      <c r="AI2476" s="16"/>
      <c r="AJ2476" s="16"/>
      <c r="AK2476" s="16"/>
      <c r="AL2476" s="16"/>
      <c r="AM2476" s="16"/>
    </row>
    <row r="2477" spans="1:39" ht="12.75">
      <c r="A2477" s="16"/>
      <c r="B2477" s="16"/>
      <c r="C2477" s="17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8"/>
      <c r="AA2477" s="16"/>
      <c r="AB2477" s="16"/>
      <c r="AC2477" s="16"/>
      <c r="AD2477" s="16"/>
      <c r="AE2477" s="16"/>
      <c r="AF2477" s="16"/>
      <c r="AG2477" s="16"/>
      <c r="AH2477" s="16"/>
      <c r="AI2477" s="16"/>
      <c r="AJ2477" s="16"/>
      <c r="AK2477" s="16"/>
      <c r="AL2477" s="16"/>
      <c r="AM2477" s="16"/>
    </row>
    <row r="2478" spans="1:39" ht="12.75">
      <c r="A2478" s="16"/>
      <c r="B2478" s="16"/>
      <c r="C2478" s="17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8"/>
      <c r="AA2478" s="16"/>
      <c r="AB2478" s="16"/>
      <c r="AC2478" s="16"/>
      <c r="AD2478" s="16"/>
      <c r="AE2478" s="16"/>
      <c r="AF2478" s="16"/>
      <c r="AG2478" s="16"/>
      <c r="AH2478" s="16"/>
      <c r="AI2478" s="16"/>
      <c r="AJ2478" s="16"/>
      <c r="AK2478" s="16"/>
      <c r="AL2478" s="16"/>
      <c r="AM2478" s="16"/>
    </row>
    <row r="2479" spans="1:39" ht="12.75">
      <c r="A2479" s="16"/>
      <c r="B2479" s="16"/>
      <c r="C2479" s="17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8"/>
      <c r="AA2479" s="16"/>
      <c r="AB2479" s="16"/>
      <c r="AC2479" s="16"/>
      <c r="AD2479" s="16"/>
      <c r="AE2479" s="16"/>
      <c r="AF2479" s="16"/>
      <c r="AG2479" s="16"/>
      <c r="AH2479" s="16"/>
      <c r="AI2479" s="16"/>
      <c r="AJ2479" s="16"/>
      <c r="AK2479" s="16"/>
      <c r="AL2479" s="16"/>
      <c r="AM2479" s="16"/>
    </row>
    <row r="2480" spans="1:39" ht="12.75">
      <c r="A2480" s="16"/>
      <c r="B2480" s="16"/>
      <c r="C2480" s="17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8"/>
      <c r="AA2480" s="16"/>
      <c r="AB2480" s="16"/>
      <c r="AC2480" s="16"/>
      <c r="AD2480" s="16"/>
      <c r="AE2480" s="16"/>
      <c r="AF2480" s="16"/>
      <c r="AG2480" s="16"/>
      <c r="AH2480" s="16"/>
      <c r="AI2480" s="16"/>
      <c r="AJ2480" s="16"/>
      <c r="AK2480" s="16"/>
      <c r="AL2480" s="16"/>
      <c r="AM2480" s="16"/>
    </row>
    <row r="2481" spans="1:39" ht="12.75">
      <c r="A2481" s="16"/>
      <c r="B2481" s="16"/>
      <c r="C2481" s="17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8"/>
      <c r="AA2481" s="16"/>
      <c r="AB2481" s="16"/>
      <c r="AC2481" s="16"/>
      <c r="AD2481" s="16"/>
      <c r="AE2481" s="16"/>
      <c r="AF2481" s="16"/>
      <c r="AG2481" s="16"/>
      <c r="AH2481" s="16"/>
      <c r="AI2481" s="16"/>
      <c r="AJ2481" s="16"/>
      <c r="AK2481" s="16"/>
      <c r="AL2481" s="16"/>
      <c r="AM2481" s="16"/>
    </row>
    <row r="2482" spans="1:39" ht="12.75">
      <c r="A2482" s="16"/>
      <c r="B2482" s="16"/>
      <c r="C2482" s="17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8"/>
      <c r="AA2482" s="16"/>
      <c r="AB2482" s="16"/>
      <c r="AC2482" s="16"/>
      <c r="AD2482" s="16"/>
      <c r="AE2482" s="16"/>
      <c r="AF2482" s="16"/>
      <c r="AG2482" s="16"/>
      <c r="AH2482" s="16"/>
      <c r="AI2482" s="16"/>
      <c r="AJ2482" s="16"/>
      <c r="AK2482" s="16"/>
      <c r="AL2482" s="16"/>
      <c r="AM2482" s="16"/>
    </row>
    <row r="2483" spans="1:39" ht="12.75">
      <c r="A2483" s="16"/>
      <c r="B2483" s="16"/>
      <c r="C2483" s="17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8"/>
      <c r="AA2483" s="16"/>
      <c r="AB2483" s="16"/>
      <c r="AC2483" s="16"/>
      <c r="AD2483" s="16"/>
      <c r="AE2483" s="16"/>
      <c r="AF2483" s="16"/>
      <c r="AG2483" s="16"/>
      <c r="AH2483" s="16"/>
      <c r="AI2483" s="16"/>
      <c r="AJ2483" s="16"/>
      <c r="AK2483" s="16"/>
      <c r="AL2483" s="16"/>
      <c r="AM2483" s="16"/>
    </row>
    <row r="2484" spans="1:39" ht="12.75">
      <c r="A2484" s="16"/>
      <c r="B2484" s="16"/>
      <c r="C2484" s="17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8"/>
      <c r="AA2484" s="16"/>
      <c r="AB2484" s="16"/>
      <c r="AC2484" s="16"/>
      <c r="AD2484" s="16"/>
      <c r="AE2484" s="16"/>
      <c r="AF2484" s="16"/>
      <c r="AG2484" s="16"/>
      <c r="AH2484" s="16"/>
      <c r="AI2484" s="16"/>
      <c r="AJ2484" s="16"/>
      <c r="AK2484" s="16"/>
      <c r="AL2484" s="16"/>
      <c r="AM2484" s="16"/>
    </row>
    <row r="2485" spans="1:39" ht="12.75">
      <c r="A2485" s="16"/>
      <c r="B2485" s="16"/>
      <c r="C2485" s="17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8"/>
      <c r="AA2485" s="16"/>
      <c r="AB2485" s="16"/>
      <c r="AC2485" s="16"/>
      <c r="AD2485" s="16"/>
      <c r="AE2485" s="16"/>
      <c r="AF2485" s="16"/>
      <c r="AG2485" s="16"/>
      <c r="AH2485" s="16"/>
      <c r="AI2485" s="16"/>
      <c r="AJ2485" s="16"/>
      <c r="AK2485" s="16"/>
      <c r="AL2485" s="16"/>
      <c r="AM2485" s="16"/>
    </row>
    <row r="2486" spans="1:39" ht="12.75">
      <c r="A2486" s="16"/>
      <c r="B2486" s="16"/>
      <c r="C2486" s="17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8"/>
      <c r="AA2486" s="16"/>
      <c r="AB2486" s="16"/>
      <c r="AC2486" s="16"/>
      <c r="AD2486" s="16"/>
      <c r="AE2486" s="16"/>
      <c r="AF2486" s="16"/>
      <c r="AG2486" s="16"/>
      <c r="AH2486" s="16"/>
      <c r="AI2486" s="16"/>
      <c r="AJ2486" s="16"/>
      <c r="AK2486" s="16"/>
      <c r="AL2486" s="16"/>
      <c r="AM2486" s="16"/>
    </row>
    <row r="2487" spans="1:39" ht="12.75">
      <c r="A2487" s="16"/>
      <c r="B2487" s="16"/>
      <c r="C2487" s="17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8"/>
      <c r="AA2487" s="16"/>
      <c r="AB2487" s="16"/>
      <c r="AC2487" s="16"/>
      <c r="AD2487" s="16"/>
      <c r="AE2487" s="16"/>
      <c r="AF2487" s="16"/>
      <c r="AG2487" s="16"/>
      <c r="AH2487" s="16"/>
      <c r="AI2487" s="16"/>
      <c r="AJ2487" s="16"/>
      <c r="AK2487" s="16"/>
      <c r="AL2487" s="16"/>
      <c r="AM2487" s="16"/>
    </row>
    <row r="2488" spans="1:39" ht="12.75">
      <c r="A2488" s="16"/>
      <c r="B2488" s="16"/>
      <c r="C2488" s="17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8"/>
      <c r="AA2488" s="16"/>
      <c r="AB2488" s="16"/>
      <c r="AC2488" s="16"/>
      <c r="AD2488" s="16"/>
      <c r="AE2488" s="16"/>
      <c r="AF2488" s="16"/>
      <c r="AG2488" s="16"/>
      <c r="AH2488" s="16"/>
      <c r="AI2488" s="16"/>
      <c r="AJ2488" s="16"/>
      <c r="AK2488" s="16"/>
      <c r="AL2488" s="16"/>
      <c r="AM2488" s="16"/>
    </row>
    <row r="2489" spans="1:39" ht="12.75">
      <c r="A2489" s="16"/>
      <c r="B2489" s="16"/>
      <c r="C2489" s="17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8"/>
      <c r="AA2489" s="16"/>
      <c r="AB2489" s="16"/>
      <c r="AC2489" s="16"/>
      <c r="AD2489" s="16"/>
      <c r="AE2489" s="16"/>
      <c r="AF2489" s="16"/>
      <c r="AG2489" s="16"/>
      <c r="AH2489" s="16"/>
      <c r="AI2489" s="16"/>
      <c r="AJ2489" s="16"/>
      <c r="AK2489" s="16"/>
      <c r="AL2489" s="16"/>
      <c r="AM2489" s="16"/>
    </row>
    <row r="2490" spans="1:39" ht="12.75">
      <c r="A2490" s="16"/>
      <c r="B2490" s="16"/>
      <c r="C2490" s="17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8"/>
      <c r="AA2490" s="16"/>
      <c r="AB2490" s="16"/>
      <c r="AC2490" s="16"/>
      <c r="AD2490" s="16"/>
      <c r="AE2490" s="16"/>
      <c r="AF2490" s="16"/>
      <c r="AG2490" s="16"/>
      <c r="AH2490" s="16"/>
      <c r="AI2490" s="16"/>
      <c r="AJ2490" s="16"/>
      <c r="AK2490" s="16"/>
      <c r="AL2490" s="16"/>
      <c r="AM2490" s="16"/>
    </row>
    <row r="2491" spans="1:39" ht="12.75">
      <c r="A2491" s="16"/>
      <c r="B2491" s="16"/>
      <c r="C2491" s="17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8"/>
      <c r="AA2491" s="16"/>
      <c r="AB2491" s="16"/>
      <c r="AC2491" s="16"/>
      <c r="AD2491" s="16"/>
      <c r="AE2491" s="16"/>
      <c r="AF2491" s="16"/>
      <c r="AG2491" s="16"/>
      <c r="AH2491" s="16"/>
      <c r="AI2491" s="16"/>
      <c r="AJ2491" s="16"/>
      <c r="AK2491" s="16"/>
      <c r="AL2491" s="16"/>
      <c r="AM2491" s="16"/>
    </row>
    <row r="2492" spans="1:39" ht="12.75">
      <c r="A2492" s="16"/>
      <c r="B2492" s="16"/>
      <c r="C2492" s="17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8"/>
      <c r="AA2492" s="16"/>
      <c r="AB2492" s="16"/>
      <c r="AC2492" s="16"/>
      <c r="AD2492" s="16"/>
      <c r="AE2492" s="16"/>
      <c r="AF2492" s="16"/>
      <c r="AG2492" s="16"/>
      <c r="AH2492" s="16"/>
      <c r="AI2492" s="16"/>
      <c r="AJ2492" s="16"/>
      <c r="AK2492" s="16"/>
      <c r="AL2492" s="16"/>
      <c r="AM2492" s="16"/>
    </row>
    <row r="2493" spans="1:39" ht="12.75">
      <c r="A2493" s="16"/>
      <c r="B2493" s="16"/>
      <c r="C2493" s="17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8"/>
      <c r="AA2493" s="16"/>
      <c r="AB2493" s="16"/>
      <c r="AC2493" s="16"/>
      <c r="AD2493" s="16"/>
      <c r="AE2493" s="16"/>
      <c r="AF2493" s="16"/>
      <c r="AG2493" s="16"/>
      <c r="AH2493" s="16"/>
      <c r="AI2493" s="16"/>
      <c r="AJ2493" s="16"/>
      <c r="AK2493" s="16"/>
      <c r="AL2493" s="16"/>
      <c r="AM2493" s="16"/>
    </row>
    <row r="2494" spans="1:39" ht="12.75">
      <c r="A2494" s="16"/>
      <c r="B2494" s="16"/>
      <c r="C2494" s="17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8"/>
      <c r="AA2494" s="16"/>
      <c r="AB2494" s="16"/>
      <c r="AC2494" s="16"/>
      <c r="AD2494" s="16"/>
      <c r="AE2494" s="16"/>
      <c r="AF2494" s="16"/>
      <c r="AG2494" s="16"/>
      <c r="AH2494" s="16"/>
      <c r="AI2494" s="16"/>
      <c r="AJ2494" s="16"/>
      <c r="AK2494" s="16"/>
      <c r="AL2494" s="16"/>
      <c r="AM2494" s="16"/>
    </row>
    <row r="2495" spans="1:39" ht="12.75">
      <c r="A2495" s="16"/>
      <c r="B2495" s="16"/>
      <c r="C2495" s="17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8"/>
      <c r="AA2495" s="16"/>
      <c r="AB2495" s="16"/>
      <c r="AC2495" s="16"/>
      <c r="AD2495" s="16"/>
      <c r="AE2495" s="16"/>
      <c r="AF2495" s="16"/>
      <c r="AG2495" s="16"/>
      <c r="AH2495" s="16"/>
      <c r="AI2495" s="16"/>
      <c r="AJ2495" s="16"/>
      <c r="AK2495" s="16"/>
      <c r="AL2495" s="16"/>
      <c r="AM2495" s="16"/>
    </row>
    <row r="2496" spans="1:39" ht="12.75">
      <c r="A2496" s="16"/>
      <c r="B2496" s="16"/>
      <c r="C2496" s="17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8"/>
      <c r="AA2496" s="16"/>
      <c r="AB2496" s="16"/>
      <c r="AC2496" s="16"/>
      <c r="AD2496" s="16"/>
      <c r="AE2496" s="16"/>
      <c r="AF2496" s="16"/>
      <c r="AG2496" s="16"/>
      <c r="AH2496" s="16"/>
      <c r="AI2496" s="16"/>
      <c r="AJ2496" s="16"/>
      <c r="AK2496" s="16"/>
      <c r="AL2496" s="16"/>
      <c r="AM2496" s="16"/>
    </row>
    <row r="2497" spans="1:39" ht="12.75">
      <c r="A2497" s="16"/>
      <c r="B2497" s="16"/>
      <c r="C2497" s="17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8"/>
      <c r="AA2497" s="16"/>
      <c r="AB2497" s="16"/>
      <c r="AC2497" s="16"/>
      <c r="AD2497" s="16"/>
      <c r="AE2497" s="16"/>
      <c r="AF2497" s="16"/>
      <c r="AG2497" s="16"/>
      <c r="AH2497" s="16"/>
      <c r="AI2497" s="16"/>
      <c r="AJ2497" s="16"/>
      <c r="AK2497" s="16"/>
      <c r="AL2497" s="16"/>
      <c r="AM2497" s="16"/>
    </row>
    <row r="2498" spans="1:39" ht="12.75">
      <c r="A2498" s="16"/>
      <c r="B2498" s="16"/>
      <c r="C2498" s="17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8"/>
      <c r="AA2498" s="16"/>
      <c r="AB2498" s="16"/>
      <c r="AC2498" s="16"/>
      <c r="AD2498" s="16"/>
      <c r="AE2498" s="16"/>
      <c r="AF2498" s="16"/>
      <c r="AG2498" s="16"/>
      <c r="AH2498" s="16"/>
      <c r="AI2498" s="16"/>
      <c r="AJ2498" s="16"/>
      <c r="AK2498" s="16"/>
      <c r="AL2498" s="16"/>
      <c r="AM2498" s="16"/>
    </row>
    <row r="2499" spans="1:39" ht="12.75">
      <c r="A2499" s="16"/>
      <c r="B2499" s="16"/>
      <c r="C2499" s="17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8"/>
      <c r="AA2499" s="16"/>
      <c r="AB2499" s="16"/>
      <c r="AC2499" s="16"/>
      <c r="AD2499" s="16"/>
      <c r="AE2499" s="16"/>
      <c r="AF2499" s="16"/>
      <c r="AG2499" s="16"/>
      <c r="AH2499" s="16"/>
      <c r="AI2499" s="16"/>
      <c r="AJ2499" s="16"/>
      <c r="AK2499" s="16"/>
      <c r="AL2499" s="16"/>
      <c r="AM2499" s="16"/>
    </row>
    <row r="2500" spans="1:39" ht="12.75">
      <c r="A2500" s="16"/>
      <c r="B2500" s="16"/>
      <c r="C2500" s="17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8"/>
      <c r="AA2500" s="16"/>
      <c r="AB2500" s="16"/>
      <c r="AC2500" s="16"/>
      <c r="AD2500" s="16"/>
      <c r="AE2500" s="16"/>
      <c r="AF2500" s="16"/>
      <c r="AG2500" s="16"/>
      <c r="AH2500" s="16"/>
      <c r="AI2500" s="16"/>
      <c r="AJ2500" s="16"/>
      <c r="AK2500" s="16"/>
      <c r="AL2500" s="16"/>
      <c r="AM2500" s="16"/>
    </row>
    <row r="2501" spans="1:39" ht="12.75">
      <c r="A2501" s="16"/>
      <c r="B2501" s="16"/>
      <c r="C2501" s="17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8"/>
      <c r="AA2501" s="16"/>
      <c r="AB2501" s="16"/>
      <c r="AC2501" s="16"/>
      <c r="AD2501" s="16"/>
      <c r="AE2501" s="16"/>
      <c r="AF2501" s="16"/>
      <c r="AG2501" s="16"/>
      <c r="AH2501" s="16"/>
      <c r="AI2501" s="16"/>
      <c r="AJ2501" s="16"/>
      <c r="AK2501" s="16"/>
      <c r="AL2501" s="16"/>
      <c r="AM2501" s="16"/>
    </row>
    <row r="2502" spans="1:39" ht="12.75">
      <c r="A2502" s="16"/>
      <c r="B2502" s="16"/>
      <c r="C2502" s="17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8"/>
      <c r="AA2502" s="16"/>
      <c r="AB2502" s="16"/>
      <c r="AC2502" s="16"/>
      <c r="AD2502" s="16"/>
      <c r="AE2502" s="16"/>
      <c r="AF2502" s="16"/>
      <c r="AG2502" s="16"/>
      <c r="AH2502" s="16"/>
      <c r="AI2502" s="16"/>
      <c r="AJ2502" s="16"/>
      <c r="AK2502" s="16"/>
      <c r="AL2502" s="16"/>
      <c r="AM2502" s="16"/>
    </row>
    <row r="2503" spans="1:39" ht="12.75">
      <c r="A2503" s="16"/>
      <c r="B2503" s="16"/>
      <c r="C2503" s="17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8"/>
      <c r="AA2503" s="16"/>
      <c r="AB2503" s="16"/>
      <c r="AC2503" s="16"/>
      <c r="AD2503" s="16"/>
      <c r="AE2503" s="16"/>
      <c r="AF2503" s="16"/>
      <c r="AG2503" s="16"/>
      <c r="AH2503" s="16"/>
      <c r="AI2503" s="16"/>
      <c r="AJ2503" s="16"/>
      <c r="AK2503" s="16"/>
      <c r="AL2503" s="16"/>
      <c r="AM2503" s="16"/>
    </row>
    <row r="2504" spans="1:39" ht="12.75">
      <c r="A2504" s="16"/>
      <c r="B2504" s="16"/>
      <c r="C2504" s="17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8"/>
      <c r="AA2504" s="16"/>
      <c r="AB2504" s="16"/>
      <c r="AC2504" s="16"/>
      <c r="AD2504" s="16"/>
      <c r="AE2504" s="16"/>
      <c r="AF2504" s="16"/>
      <c r="AG2504" s="16"/>
      <c r="AH2504" s="16"/>
      <c r="AI2504" s="16"/>
      <c r="AJ2504" s="16"/>
      <c r="AK2504" s="16"/>
      <c r="AL2504" s="16"/>
      <c r="AM2504" s="16"/>
    </row>
    <row r="2505" spans="1:39" ht="12.75">
      <c r="A2505" s="16"/>
      <c r="B2505" s="16"/>
      <c r="C2505" s="17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8"/>
      <c r="AA2505" s="16"/>
      <c r="AB2505" s="16"/>
      <c r="AC2505" s="16"/>
      <c r="AD2505" s="16"/>
      <c r="AE2505" s="16"/>
      <c r="AF2505" s="16"/>
      <c r="AG2505" s="16"/>
      <c r="AH2505" s="16"/>
      <c r="AI2505" s="16"/>
      <c r="AJ2505" s="16"/>
      <c r="AK2505" s="16"/>
      <c r="AL2505" s="16"/>
      <c r="AM2505" s="16"/>
    </row>
    <row r="2506" spans="1:39" ht="12.75">
      <c r="A2506" s="16"/>
      <c r="B2506" s="16"/>
      <c r="C2506" s="17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8"/>
      <c r="AA2506" s="16"/>
      <c r="AB2506" s="16"/>
      <c r="AC2506" s="16"/>
      <c r="AD2506" s="16"/>
      <c r="AE2506" s="16"/>
      <c r="AF2506" s="16"/>
      <c r="AG2506" s="16"/>
      <c r="AH2506" s="16"/>
      <c r="AI2506" s="16"/>
      <c r="AJ2506" s="16"/>
      <c r="AK2506" s="16"/>
      <c r="AL2506" s="16"/>
      <c r="AM2506" s="16"/>
    </row>
    <row r="2507" spans="1:39" ht="12.75">
      <c r="A2507" s="16"/>
      <c r="B2507" s="16"/>
      <c r="C2507" s="17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8"/>
      <c r="AA2507" s="16"/>
      <c r="AB2507" s="16"/>
      <c r="AC2507" s="16"/>
      <c r="AD2507" s="16"/>
      <c r="AE2507" s="16"/>
      <c r="AF2507" s="16"/>
      <c r="AG2507" s="16"/>
      <c r="AH2507" s="16"/>
      <c r="AI2507" s="16"/>
      <c r="AJ2507" s="16"/>
      <c r="AK2507" s="16"/>
      <c r="AL2507" s="16"/>
      <c r="AM2507" s="16"/>
    </row>
    <row r="2508" spans="1:39" ht="12.75">
      <c r="A2508" s="16"/>
      <c r="B2508" s="16"/>
      <c r="C2508" s="17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8"/>
      <c r="AA2508" s="16"/>
      <c r="AB2508" s="16"/>
      <c r="AC2508" s="16"/>
      <c r="AD2508" s="16"/>
      <c r="AE2508" s="16"/>
      <c r="AF2508" s="16"/>
      <c r="AG2508" s="16"/>
      <c r="AH2508" s="16"/>
      <c r="AI2508" s="16"/>
      <c r="AJ2508" s="16"/>
      <c r="AK2508" s="16"/>
      <c r="AL2508" s="16"/>
      <c r="AM2508" s="16"/>
    </row>
    <row r="2509" spans="1:39" ht="12.75">
      <c r="A2509" s="16"/>
      <c r="B2509" s="16"/>
      <c r="C2509" s="17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8"/>
      <c r="AA2509" s="16"/>
      <c r="AB2509" s="16"/>
      <c r="AC2509" s="16"/>
      <c r="AD2509" s="16"/>
      <c r="AE2509" s="16"/>
      <c r="AF2509" s="16"/>
      <c r="AG2509" s="16"/>
      <c r="AH2509" s="16"/>
      <c r="AI2509" s="16"/>
      <c r="AJ2509" s="16"/>
      <c r="AK2509" s="16"/>
      <c r="AL2509" s="16"/>
      <c r="AM2509" s="16"/>
    </row>
    <row r="2510" spans="1:39" ht="12.75">
      <c r="A2510" s="16"/>
      <c r="B2510" s="16"/>
      <c r="C2510" s="17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8"/>
      <c r="AA2510" s="16"/>
      <c r="AB2510" s="16"/>
      <c r="AC2510" s="16"/>
      <c r="AD2510" s="16"/>
      <c r="AE2510" s="16"/>
      <c r="AF2510" s="16"/>
      <c r="AG2510" s="16"/>
      <c r="AH2510" s="16"/>
      <c r="AI2510" s="16"/>
      <c r="AJ2510" s="16"/>
      <c r="AK2510" s="16"/>
      <c r="AL2510" s="16"/>
      <c r="AM2510" s="16"/>
    </row>
    <row r="2511" spans="1:39" ht="12.75">
      <c r="A2511" s="16"/>
      <c r="B2511" s="16"/>
      <c r="C2511" s="17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8"/>
      <c r="AA2511" s="16"/>
      <c r="AB2511" s="16"/>
      <c r="AC2511" s="16"/>
      <c r="AD2511" s="16"/>
      <c r="AE2511" s="16"/>
      <c r="AF2511" s="16"/>
      <c r="AG2511" s="16"/>
      <c r="AH2511" s="16"/>
      <c r="AI2511" s="16"/>
      <c r="AJ2511" s="16"/>
      <c r="AK2511" s="16"/>
      <c r="AL2511" s="16"/>
      <c r="AM2511" s="16"/>
    </row>
    <row r="2512" spans="1:39" ht="12.75">
      <c r="A2512" s="16"/>
      <c r="B2512" s="16"/>
      <c r="C2512" s="17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8"/>
      <c r="AA2512" s="16"/>
      <c r="AB2512" s="16"/>
      <c r="AC2512" s="16"/>
      <c r="AD2512" s="16"/>
      <c r="AE2512" s="16"/>
      <c r="AF2512" s="16"/>
      <c r="AG2512" s="16"/>
      <c r="AH2512" s="16"/>
      <c r="AI2512" s="16"/>
      <c r="AJ2512" s="16"/>
      <c r="AK2512" s="16"/>
      <c r="AL2512" s="16"/>
      <c r="AM2512" s="16"/>
    </row>
    <row r="2513" spans="1:39" ht="12.75">
      <c r="A2513" s="16"/>
      <c r="B2513" s="16"/>
      <c r="C2513" s="17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8"/>
      <c r="AA2513" s="16"/>
      <c r="AB2513" s="16"/>
      <c r="AC2513" s="16"/>
      <c r="AD2513" s="16"/>
      <c r="AE2513" s="16"/>
      <c r="AF2513" s="16"/>
      <c r="AG2513" s="16"/>
      <c r="AH2513" s="16"/>
      <c r="AI2513" s="16"/>
      <c r="AJ2513" s="16"/>
      <c r="AK2513" s="16"/>
      <c r="AL2513" s="16"/>
      <c r="AM2513" s="16"/>
    </row>
    <row r="2514" spans="1:39" ht="12.75">
      <c r="A2514" s="16"/>
      <c r="B2514" s="16"/>
      <c r="C2514" s="17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8"/>
      <c r="AA2514" s="16"/>
      <c r="AB2514" s="16"/>
      <c r="AC2514" s="16"/>
      <c r="AD2514" s="16"/>
      <c r="AE2514" s="16"/>
      <c r="AF2514" s="16"/>
      <c r="AG2514" s="16"/>
      <c r="AH2514" s="16"/>
      <c r="AI2514" s="16"/>
      <c r="AJ2514" s="16"/>
      <c r="AK2514" s="16"/>
      <c r="AL2514" s="16"/>
      <c r="AM2514" s="16"/>
    </row>
    <row r="2515" spans="1:39" ht="12.75">
      <c r="A2515" s="16"/>
      <c r="B2515" s="16"/>
      <c r="C2515" s="17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8"/>
      <c r="AA2515" s="16"/>
      <c r="AB2515" s="16"/>
      <c r="AC2515" s="16"/>
      <c r="AD2515" s="16"/>
      <c r="AE2515" s="16"/>
      <c r="AF2515" s="16"/>
      <c r="AG2515" s="16"/>
      <c r="AH2515" s="16"/>
      <c r="AI2515" s="16"/>
      <c r="AJ2515" s="16"/>
      <c r="AK2515" s="16"/>
      <c r="AL2515" s="16"/>
      <c r="AM2515" s="16"/>
    </row>
    <row r="2516" spans="1:39" ht="12.75">
      <c r="A2516" s="16"/>
      <c r="B2516" s="16"/>
      <c r="C2516" s="17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8"/>
      <c r="AA2516" s="16"/>
      <c r="AB2516" s="16"/>
      <c r="AC2516" s="16"/>
      <c r="AD2516" s="16"/>
      <c r="AE2516" s="16"/>
      <c r="AF2516" s="16"/>
      <c r="AG2516" s="16"/>
      <c r="AH2516" s="16"/>
      <c r="AI2516" s="16"/>
      <c r="AJ2516" s="16"/>
      <c r="AK2516" s="16"/>
      <c r="AL2516" s="16"/>
      <c r="AM2516" s="16"/>
    </row>
    <row r="2517" spans="1:39" ht="12.75">
      <c r="A2517" s="16"/>
      <c r="B2517" s="16"/>
      <c r="C2517" s="17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8"/>
      <c r="AA2517" s="16"/>
      <c r="AB2517" s="16"/>
      <c r="AC2517" s="16"/>
      <c r="AD2517" s="16"/>
      <c r="AE2517" s="16"/>
      <c r="AF2517" s="16"/>
      <c r="AG2517" s="16"/>
      <c r="AH2517" s="16"/>
      <c r="AI2517" s="16"/>
      <c r="AJ2517" s="16"/>
      <c r="AK2517" s="16"/>
      <c r="AL2517" s="16"/>
      <c r="AM2517" s="16"/>
    </row>
    <row r="2518" spans="1:39" ht="12.75">
      <c r="A2518" s="16"/>
      <c r="B2518" s="16"/>
      <c r="C2518" s="17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8"/>
      <c r="AA2518" s="16"/>
      <c r="AB2518" s="16"/>
      <c r="AC2518" s="16"/>
      <c r="AD2518" s="16"/>
      <c r="AE2518" s="16"/>
      <c r="AF2518" s="16"/>
      <c r="AG2518" s="16"/>
      <c r="AH2518" s="16"/>
      <c r="AI2518" s="16"/>
      <c r="AJ2518" s="16"/>
      <c r="AK2518" s="16"/>
      <c r="AL2518" s="16"/>
      <c r="AM2518" s="16"/>
    </row>
    <row r="2519" spans="1:39" ht="12.75">
      <c r="A2519" s="16"/>
      <c r="B2519" s="16"/>
      <c r="C2519" s="17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8"/>
      <c r="AA2519" s="16"/>
      <c r="AB2519" s="16"/>
      <c r="AC2519" s="16"/>
      <c r="AD2519" s="16"/>
      <c r="AE2519" s="16"/>
      <c r="AF2519" s="16"/>
      <c r="AG2519" s="16"/>
      <c r="AH2519" s="16"/>
      <c r="AI2519" s="16"/>
      <c r="AJ2519" s="16"/>
      <c r="AK2519" s="16"/>
      <c r="AL2519" s="16"/>
      <c r="AM2519" s="16"/>
    </row>
    <row r="2520" spans="1:39" ht="12.75">
      <c r="A2520" s="16"/>
      <c r="B2520" s="16"/>
      <c r="C2520" s="17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8"/>
      <c r="AA2520" s="16"/>
      <c r="AB2520" s="16"/>
      <c r="AC2520" s="16"/>
      <c r="AD2520" s="16"/>
      <c r="AE2520" s="16"/>
      <c r="AF2520" s="16"/>
      <c r="AG2520" s="16"/>
      <c r="AH2520" s="16"/>
      <c r="AI2520" s="16"/>
      <c r="AJ2520" s="16"/>
      <c r="AK2520" s="16"/>
      <c r="AL2520" s="16"/>
      <c r="AM2520" s="16"/>
    </row>
    <row r="2521" spans="1:39" ht="12.75">
      <c r="A2521" s="16"/>
      <c r="B2521" s="16"/>
      <c r="C2521" s="17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8"/>
      <c r="AA2521" s="16"/>
      <c r="AB2521" s="16"/>
      <c r="AC2521" s="16"/>
      <c r="AD2521" s="16"/>
      <c r="AE2521" s="16"/>
      <c r="AF2521" s="16"/>
      <c r="AG2521" s="16"/>
      <c r="AH2521" s="16"/>
      <c r="AI2521" s="16"/>
      <c r="AJ2521" s="16"/>
      <c r="AK2521" s="16"/>
      <c r="AL2521" s="16"/>
      <c r="AM2521" s="16"/>
    </row>
    <row r="2522" spans="1:39" ht="12.75">
      <c r="A2522" s="16"/>
      <c r="B2522" s="16"/>
      <c r="C2522" s="17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8"/>
      <c r="AA2522" s="16"/>
      <c r="AB2522" s="16"/>
      <c r="AC2522" s="16"/>
      <c r="AD2522" s="16"/>
      <c r="AE2522" s="16"/>
      <c r="AF2522" s="16"/>
      <c r="AG2522" s="16"/>
      <c r="AH2522" s="16"/>
      <c r="AI2522" s="16"/>
      <c r="AJ2522" s="16"/>
      <c r="AK2522" s="16"/>
      <c r="AL2522" s="16"/>
      <c r="AM2522" s="16"/>
    </row>
    <row r="2523" spans="1:39" ht="12.75">
      <c r="A2523" s="16"/>
      <c r="B2523" s="16"/>
      <c r="C2523" s="17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8"/>
      <c r="AA2523" s="16"/>
      <c r="AB2523" s="16"/>
      <c r="AC2523" s="16"/>
      <c r="AD2523" s="16"/>
      <c r="AE2523" s="16"/>
      <c r="AF2523" s="16"/>
      <c r="AG2523" s="16"/>
      <c r="AH2523" s="16"/>
      <c r="AI2523" s="16"/>
      <c r="AJ2523" s="16"/>
      <c r="AK2523" s="16"/>
      <c r="AL2523" s="16"/>
      <c r="AM2523" s="16"/>
    </row>
    <row r="2524" spans="1:39" ht="12.75">
      <c r="A2524" s="16"/>
      <c r="B2524" s="16"/>
      <c r="C2524" s="17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8"/>
      <c r="AA2524" s="16"/>
      <c r="AB2524" s="16"/>
      <c r="AC2524" s="16"/>
      <c r="AD2524" s="16"/>
      <c r="AE2524" s="16"/>
      <c r="AF2524" s="16"/>
      <c r="AG2524" s="16"/>
      <c r="AH2524" s="16"/>
      <c r="AI2524" s="16"/>
      <c r="AJ2524" s="16"/>
      <c r="AK2524" s="16"/>
      <c r="AL2524" s="16"/>
      <c r="AM2524" s="16"/>
    </row>
    <row r="2525" spans="1:39" ht="12.75">
      <c r="A2525" s="16"/>
      <c r="B2525" s="16"/>
      <c r="C2525" s="17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8"/>
      <c r="AA2525" s="16"/>
      <c r="AB2525" s="16"/>
      <c r="AC2525" s="16"/>
      <c r="AD2525" s="16"/>
      <c r="AE2525" s="16"/>
      <c r="AF2525" s="16"/>
      <c r="AG2525" s="16"/>
      <c r="AH2525" s="16"/>
      <c r="AI2525" s="16"/>
      <c r="AJ2525" s="16"/>
      <c r="AK2525" s="16"/>
      <c r="AL2525" s="16"/>
      <c r="AM2525" s="16"/>
    </row>
    <row r="2526" spans="1:39" ht="12.75">
      <c r="A2526" s="16"/>
      <c r="B2526" s="16"/>
      <c r="C2526" s="17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8"/>
      <c r="AA2526" s="16"/>
      <c r="AB2526" s="16"/>
      <c r="AC2526" s="16"/>
      <c r="AD2526" s="16"/>
      <c r="AE2526" s="16"/>
      <c r="AF2526" s="16"/>
      <c r="AG2526" s="16"/>
      <c r="AH2526" s="16"/>
      <c r="AI2526" s="16"/>
      <c r="AJ2526" s="16"/>
      <c r="AK2526" s="16"/>
      <c r="AL2526" s="16"/>
      <c r="AM2526" s="16"/>
    </row>
    <row r="2527" spans="1:39" ht="12.75">
      <c r="A2527" s="16"/>
      <c r="B2527" s="16"/>
      <c r="C2527" s="17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8"/>
      <c r="AA2527" s="16"/>
      <c r="AB2527" s="16"/>
      <c r="AC2527" s="16"/>
      <c r="AD2527" s="16"/>
      <c r="AE2527" s="16"/>
      <c r="AF2527" s="16"/>
      <c r="AG2527" s="16"/>
      <c r="AH2527" s="16"/>
      <c r="AI2527" s="16"/>
      <c r="AJ2527" s="16"/>
      <c r="AK2527" s="16"/>
      <c r="AL2527" s="16"/>
      <c r="AM2527" s="16"/>
    </row>
    <row r="2528" spans="1:39" ht="12.75">
      <c r="A2528" s="16"/>
      <c r="B2528" s="16"/>
      <c r="C2528" s="17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8"/>
      <c r="AA2528" s="16"/>
      <c r="AB2528" s="16"/>
      <c r="AC2528" s="16"/>
      <c r="AD2528" s="16"/>
      <c r="AE2528" s="16"/>
      <c r="AF2528" s="16"/>
      <c r="AG2528" s="16"/>
      <c r="AH2528" s="16"/>
      <c r="AI2528" s="16"/>
      <c r="AJ2528" s="16"/>
      <c r="AK2528" s="16"/>
      <c r="AL2528" s="16"/>
      <c r="AM2528" s="16"/>
    </row>
    <row r="2529" spans="1:39" ht="12.75">
      <c r="A2529" s="16"/>
      <c r="B2529" s="16"/>
      <c r="C2529" s="17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8"/>
      <c r="AA2529" s="16"/>
      <c r="AB2529" s="16"/>
      <c r="AC2529" s="16"/>
      <c r="AD2529" s="16"/>
      <c r="AE2529" s="16"/>
      <c r="AF2529" s="16"/>
      <c r="AG2529" s="16"/>
      <c r="AH2529" s="16"/>
      <c r="AI2529" s="16"/>
      <c r="AJ2529" s="16"/>
      <c r="AK2529" s="16"/>
      <c r="AL2529" s="16"/>
      <c r="AM2529" s="16"/>
    </row>
    <row r="2530" spans="1:39" ht="12.75">
      <c r="A2530" s="16"/>
      <c r="B2530" s="16"/>
      <c r="C2530" s="17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8"/>
      <c r="AA2530" s="16"/>
      <c r="AB2530" s="16"/>
      <c r="AC2530" s="16"/>
      <c r="AD2530" s="16"/>
      <c r="AE2530" s="16"/>
      <c r="AF2530" s="16"/>
      <c r="AG2530" s="16"/>
      <c r="AH2530" s="16"/>
      <c r="AI2530" s="16"/>
      <c r="AJ2530" s="16"/>
      <c r="AK2530" s="16"/>
      <c r="AL2530" s="16"/>
      <c r="AM2530" s="16"/>
    </row>
    <row r="2531" spans="1:39" ht="12.75">
      <c r="A2531" s="16"/>
      <c r="B2531" s="16"/>
      <c r="C2531" s="17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8"/>
      <c r="AA2531" s="16"/>
      <c r="AB2531" s="16"/>
      <c r="AC2531" s="16"/>
      <c r="AD2531" s="16"/>
      <c r="AE2531" s="16"/>
      <c r="AF2531" s="16"/>
      <c r="AG2531" s="16"/>
      <c r="AH2531" s="16"/>
      <c r="AI2531" s="16"/>
      <c r="AJ2531" s="16"/>
      <c r="AK2531" s="16"/>
      <c r="AL2531" s="16"/>
      <c r="AM2531" s="16"/>
    </row>
    <row r="2532" spans="1:39" ht="12.75">
      <c r="A2532" s="16"/>
      <c r="B2532" s="16"/>
      <c r="C2532" s="17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8"/>
      <c r="AA2532" s="16"/>
      <c r="AB2532" s="16"/>
      <c r="AC2532" s="16"/>
      <c r="AD2532" s="16"/>
      <c r="AE2532" s="16"/>
      <c r="AF2532" s="16"/>
      <c r="AG2532" s="16"/>
      <c r="AH2532" s="16"/>
      <c r="AI2532" s="16"/>
      <c r="AJ2532" s="16"/>
      <c r="AK2532" s="16"/>
      <c r="AL2532" s="16"/>
      <c r="AM2532" s="16"/>
    </row>
    <row r="2533" spans="1:39" ht="12.75">
      <c r="A2533" s="16"/>
      <c r="B2533" s="16"/>
      <c r="C2533" s="17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8"/>
      <c r="AA2533" s="16"/>
      <c r="AB2533" s="16"/>
      <c r="AC2533" s="16"/>
      <c r="AD2533" s="16"/>
      <c r="AE2533" s="16"/>
      <c r="AF2533" s="16"/>
      <c r="AG2533" s="16"/>
      <c r="AH2533" s="16"/>
      <c r="AI2533" s="16"/>
      <c r="AJ2533" s="16"/>
      <c r="AK2533" s="16"/>
      <c r="AL2533" s="16"/>
      <c r="AM2533" s="16"/>
    </row>
    <row r="2534" spans="1:39" ht="12.75">
      <c r="A2534" s="16"/>
      <c r="B2534" s="16"/>
      <c r="C2534" s="17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8"/>
      <c r="AA2534" s="16"/>
      <c r="AB2534" s="16"/>
      <c r="AC2534" s="16"/>
      <c r="AD2534" s="16"/>
      <c r="AE2534" s="16"/>
      <c r="AF2534" s="16"/>
      <c r="AG2534" s="16"/>
      <c r="AH2534" s="16"/>
      <c r="AI2534" s="16"/>
      <c r="AJ2534" s="16"/>
      <c r="AK2534" s="16"/>
      <c r="AL2534" s="16"/>
      <c r="AM2534" s="16"/>
    </row>
    <row r="2535" spans="1:39" ht="12.75">
      <c r="A2535" s="16"/>
      <c r="B2535" s="16"/>
      <c r="C2535" s="17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8"/>
      <c r="AA2535" s="16"/>
      <c r="AB2535" s="16"/>
      <c r="AC2535" s="16"/>
      <c r="AD2535" s="16"/>
      <c r="AE2535" s="16"/>
      <c r="AF2535" s="16"/>
      <c r="AG2535" s="16"/>
      <c r="AH2535" s="16"/>
      <c r="AI2535" s="16"/>
      <c r="AJ2535" s="16"/>
      <c r="AK2535" s="16"/>
      <c r="AL2535" s="16"/>
      <c r="AM2535" s="16"/>
    </row>
    <row r="2536" spans="1:39" ht="12.75">
      <c r="A2536" s="16"/>
      <c r="B2536" s="16"/>
      <c r="C2536" s="17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8"/>
      <c r="AA2536" s="16"/>
      <c r="AB2536" s="16"/>
      <c r="AC2536" s="16"/>
      <c r="AD2536" s="16"/>
      <c r="AE2536" s="16"/>
      <c r="AF2536" s="16"/>
      <c r="AG2536" s="16"/>
      <c r="AH2536" s="16"/>
      <c r="AI2536" s="16"/>
      <c r="AJ2536" s="16"/>
      <c r="AK2536" s="16"/>
      <c r="AL2536" s="16"/>
      <c r="AM2536" s="16"/>
    </row>
    <row r="2537" spans="1:39" ht="12.75">
      <c r="A2537" s="16"/>
      <c r="B2537" s="16"/>
      <c r="C2537" s="17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8"/>
      <c r="AA2537" s="16"/>
      <c r="AB2537" s="16"/>
      <c r="AC2537" s="16"/>
      <c r="AD2537" s="16"/>
      <c r="AE2537" s="16"/>
      <c r="AF2537" s="16"/>
      <c r="AG2537" s="16"/>
      <c r="AH2537" s="16"/>
      <c r="AI2537" s="16"/>
      <c r="AJ2537" s="16"/>
      <c r="AK2537" s="16"/>
      <c r="AL2537" s="16"/>
      <c r="AM2537" s="16"/>
    </row>
    <row r="2538" spans="1:39" ht="12.75">
      <c r="A2538" s="16"/>
      <c r="B2538" s="16"/>
      <c r="C2538" s="17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8"/>
      <c r="AA2538" s="16"/>
      <c r="AB2538" s="16"/>
      <c r="AC2538" s="16"/>
      <c r="AD2538" s="16"/>
      <c r="AE2538" s="16"/>
      <c r="AF2538" s="16"/>
      <c r="AG2538" s="16"/>
      <c r="AH2538" s="16"/>
      <c r="AI2538" s="16"/>
      <c r="AJ2538" s="16"/>
      <c r="AK2538" s="16"/>
      <c r="AL2538" s="16"/>
      <c r="AM2538" s="16"/>
    </row>
    <row r="2539" spans="1:39" ht="12.75">
      <c r="A2539" s="16"/>
      <c r="B2539" s="16"/>
      <c r="C2539" s="17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8"/>
      <c r="AA2539" s="16"/>
      <c r="AB2539" s="16"/>
      <c r="AC2539" s="16"/>
      <c r="AD2539" s="16"/>
      <c r="AE2539" s="16"/>
      <c r="AF2539" s="16"/>
      <c r="AG2539" s="16"/>
      <c r="AH2539" s="16"/>
      <c r="AI2539" s="16"/>
      <c r="AJ2539" s="16"/>
      <c r="AK2539" s="16"/>
      <c r="AL2539" s="16"/>
      <c r="AM2539" s="16"/>
    </row>
    <row r="2540" spans="1:39" ht="12.75">
      <c r="A2540" s="16"/>
      <c r="B2540" s="16"/>
      <c r="C2540" s="17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8"/>
      <c r="AA2540" s="16"/>
      <c r="AB2540" s="16"/>
      <c r="AC2540" s="16"/>
      <c r="AD2540" s="16"/>
      <c r="AE2540" s="16"/>
      <c r="AF2540" s="16"/>
      <c r="AG2540" s="16"/>
      <c r="AH2540" s="16"/>
      <c r="AI2540" s="16"/>
      <c r="AJ2540" s="16"/>
      <c r="AK2540" s="16"/>
      <c r="AL2540" s="16"/>
      <c r="AM2540" s="16"/>
    </row>
    <row r="2541" spans="1:39" ht="12.75">
      <c r="A2541" s="16"/>
      <c r="B2541" s="16"/>
      <c r="C2541" s="17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8"/>
      <c r="AA2541" s="16"/>
      <c r="AB2541" s="16"/>
      <c r="AC2541" s="16"/>
      <c r="AD2541" s="16"/>
      <c r="AE2541" s="16"/>
      <c r="AF2541" s="16"/>
      <c r="AG2541" s="16"/>
      <c r="AH2541" s="16"/>
      <c r="AI2541" s="16"/>
      <c r="AJ2541" s="16"/>
      <c r="AK2541" s="16"/>
      <c r="AL2541" s="16"/>
      <c r="AM2541" s="16"/>
    </row>
    <row r="2542" spans="1:39" ht="12.75">
      <c r="A2542" s="16"/>
      <c r="B2542" s="16"/>
      <c r="C2542" s="17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8"/>
      <c r="AA2542" s="16"/>
      <c r="AB2542" s="16"/>
      <c r="AC2542" s="16"/>
      <c r="AD2542" s="16"/>
      <c r="AE2542" s="16"/>
      <c r="AF2542" s="16"/>
      <c r="AG2542" s="16"/>
      <c r="AH2542" s="16"/>
      <c r="AI2542" s="16"/>
      <c r="AJ2542" s="16"/>
      <c r="AK2542" s="16"/>
      <c r="AL2542" s="16"/>
      <c r="AM2542" s="16"/>
    </row>
    <row r="2543" spans="1:39" ht="12.75">
      <c r="A2543" s="16"/>
      <c r="B2543" s="16"/>
      <c r="C2543" s="17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8"/>
      <c r="AA2543" s="16"/>
      <c r="AB2543" s="16"/>
      <c r="AC2543" s="16"/>
      <c r="AD2543" s="16"/>
      <c r="AE2543" s="16"/>
      <c r="AF2543" s="16"/>
      <c r="AG2543" s="16"/>
      <c r="AH2543" s="16"/>
      <c r="AI2543" s="16"/>
      <c r="AJ2543" s="16"/>
      <c r="AK2543" s="16"/>
      <c r="AL2543" s="16"/>
      <c r="AM2543" s="16"/>
    </row>
    <row r="2544" spans="1:39" ht="12.75">
      <c r="A2544" s="16"/>
      <c r="B2544" s="16"/>
      <c r="C2544" s="17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8"/>
      <c r="AA2544" s="16"/>
      <c r="AB2544" s="16"/>
      <c r="AC2544" s="16"/>
      <c r="AD2544" s="16"/>
      <c r="AE2544" s="16"/>
      <c r="AF2544" s="16"/>
      <c r="AG2544" s="16"/>
      <c r="AH2544" s="16"/>
      <c r="AI2544" s="16"/>
      <c r="AJ2544" s="16"/>
      <c r="AK2544" s="16"/>
      <c r="AL2544" s="16"/>
      <c r="AM2544" s="16"/>
    </row>
    <row r="2545" spans="1:39" ht="12.75">
      <c r="A2545" s="16"/>
      <c r="B2545" s="16"/>
      <c r="C2545" s="17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8"/>
      <c r="AA2545" s="16"/>
      <c r="AB2545" s="16"/>
      <c r="AC2545" s="16"/>
      <c r="AD2545" s="16"/>
      <c r="AE2545" s="16"/>
      <c r="AF2545" s="16"/>
      <c r="AG2545" s="16"/>
      <c r="AH2545" s="16"/>
      <c r="AI2545" s="16"/>
      <c r="AJ2545" s="16"/>
      <c r="AK2545" s="16"/>
      <c r="AL2545" s="16"/>
      <c r="AM2545" s="16"/>
    </row>
    <row r="2546" spans="1:39" ht="12.75">
      <c r="A2546" s="16"/>
      <c r="B2546" s="16"/>
      <c r="C2546" s="17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8"/>
      <c r="AA2546" s="16"/>
      <c r="AB2546" s="16"/>
      <c r="AC2546" s="16"/>
      <c r="AD2546" s="16"/>
      <c r="AE2546" s="16"/>
      <c r="AF2546" s="16"/>
      <c r="AG2546" s="16"/>
      <c r="AH2546" s="16"/>
      <c r="AI2546" s="16"/>
      <c r="AJ2546" s="16"/>
      <c r="AK2546" s="16"/>
      <c r="AL2546" s="16"/>
      <c r="AM2546" s="16"/>
    </row>
    <row r="2547" spans="1:39" ht="12.75">
      <c r="A2547" s="16"/>
      <c r="B2547" s="16"/>
      <c r="C2547" s="17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8"/>
      <c r="AA2547" s="16"/>
      <c r="AB2547" s="16"/>
      <c r="AC2547" s="16"/>
      <c r="AD2547" s="16"/>
      <c r="AE2547" s="16"/>
      <c r="AF2547" s="16"/>
      <c r="AG2547" s="16"/>
      <c r="AH2547" s="16"/>
      <c r="AI2547" s="16"/>
      <c r="AJ2547" s="16"/>
      <c r="AK2547" s="16"/>
      <c r="AL2547" s="16"/>
      <c r="AM2547" s="16"/>
    </row>
    <row r="2548" spans="1:39" ht="12.75">
      <c r="A2548" s="16"/>
      <c r="B2548" s="16"/>
      <c r="C2548" s="17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8"/>
      <c r="AA2548" s="16"/>
      <c r="AB2548" s="16"/>
      <c r="AC2548" s="16"/>
      <c r="AD2548" s="16"/>
      <c r="AE2548" s="16"/>
      <c r="AF2548" s="16"/>
      <c r="AG2548" s="16"/>
      <c r="AH2548" s="16"/>
      <c r="AI2548" s="16"/>
      <c r="AJ2548" s="16"/>
      <c r="AK2548" s="16"/>
      <c r="AL2548" s="16"/>
      <c r="AM2548" s="16"/>
    </row>
    <row r="2549" spans="1:39" ht="12.75">
      <c r="A2549" s="16"/>
      <c r="B2549" s="16"/>
      <c r="C2549" s="17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8"/>
      <c r="AA2549" s="16"/>
      <c r="AB2549" s="16"/>
      <c r="AC2549" s="16"/>
      <c r="AD2549" s="16"/>
      <c r="AE2549" s="16"/>
      <c r="AF2549" s="16"/>
      <c r="AG2549" s="16"/>
      <c r="AH2549" s="16"/>
      <c r="AI2549" s="16"/>
      <c r="AJ2549" s="16"/>
      <c r="AK2549" s="16"/>
      <c r="AL2549" s="16"/>
      <c r="AM2549" s="16"/>
    </row>
    <row r="2550" spans="1:39" ht="12.75">
      <c r="A2550" s="16"/>
      <c r="B2550" s="16"/>
      <c r="C2550" s="17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8"/>
      <c r="AA2550" s="16"/>
      <c r="AB2550" s="16"/>
      <c r="AC2550" s="16"/>
      <c r="AD2550" s="16"/>
      <c r="AE2550" s="16"/>
      <c r="AF2550" s="16"/>
      <c r="AG2550" s="16"/>
      <c r="AH2550" s="16"/>
      <c r="AI2550" s="16"/>
      <c r="AJ2550" s="16"/>
      <c r="AK2550" s="16"/>
      <c r="AL2550" s="16"/>
      <c r="AM2550" s="16"/>
    </row>
    <row r="2551" spans="1:39" ht="12.75">
      <c r="A2551" s="16"/>
      <c r="B2551" s="16"/>
      <c r="C2551" s="17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8"/>
      <c r="AA2551" s="16"/>
      <c r="AB2551" s="16"/>
      <c r="AC2551" s="16"/>
      <c r="AD2551" s="16"/>
      <c r="AE2551" s="16"/>
      <c r="AF2551" s="16"/>
      <c r="AG2551" s="16"/>
      <c r="AH2551" s="16"/>
      <c r="AI2551" s="16"/>
      <c r="AJ2551" s="16"/>
      <c r="AK2551" s="16"/>
      <c r="AL2551" s="16"/>
      <c r="AM2551" s="16"/>
    </row>
    <row r="2552" spans="1:39" ht="12.75">
      <c r="A2552" s="16"/>
      <c r="B2552" s="16"/>
      <c r="C2552" s="17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8"/>
      <c r="AA2552" s="16"/>
      <c r="AB2552" s="16"/>
      <c r="AC2552" s="16"/>
      <c r="AD2552" s="16"/>
      <c r="AE2552" s="16"/>
      <c r="AF2552" s="16"/>
      <c r="AG2552" s="16"/>
      <c r="AH2552" s="16"/>
      <c r="AI2552" s="16"/>
      <c r="AJ2552" s="16"/>
      <c r="AK2552" s="16"/>
      <c r="AL2552" s="16"/>
      <c r="AM2552" s="16"/>
    </row>
    <row r="2553" spans="1:39" ht="12.75">
      <c r="A2553" s="16"/>
      <c r="B2553" s="16"/>
      <c r="C2553" s="17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8"/>
      <c r="AA2553" s="16"/>
      <c r="AB2553" s="16"/>
      <c r="AC2553" s="16"/>
      <c r="AD2553" s="16"/>
      <c r="AE2553" s="16"/>
      <c r="AF2553" s="16"/>
      <c r="AG2553" s="16"/>
      <c r="AH2553" s="16"/>
      <c r="AI2553" s="16"/>
      <c r="AJ2553" s="16"/>
      <c r="AK2553" s="16"/>
      <c r="AL2553" s="16"/>
      <c r="AM2553" s="16"/>
    </row>
    <row r="2554" spans="1:39" ht="12.75">
      <c r="A2554" s="16"/>
      <c r="B2554" s="16"/>
      <c r="C2554" s="17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8"/>
      <c r="AA2554" s="16"/>
      <c r="AB2554" s="16"/>
      <c r="AC2554" s="16"/>
      <c r="AD2554" s="16"/>
      <c r="AE2554" s="16"/>
      <c r="AF2554" s="16"/>
      <c r="AG2554" s="16"/>
      <c r="AH2554" s="16"/>
      <c r="AI2554" s="16"/>
      <c r="AJ2554" s="16"/>
      <c r="AK2554" s="16"/>
      <c r="AL2554" s="16"/>
      <c r="AM2554" s="16"/>
    </row>
    <row r="2555" spans="1:39" ht="12.75">
      <c r="A2555" s="16"/>
      <c r="B2555" s="16"/>
      <c r="C2555" s="17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8"/>
      <c r="AA2555" s="16"/>
      <c r="AB2555" s="16"/>
      <c r="AC2555" s="16"/>
      <c r="AD2555" s="16"/>
      <c r="AE2555" s="16"/>
      <c r="AF2555" s="16"/>
      <c r="AG2555" s="16"/>
      <c r="AH2555" s="16"/>
      <c r="AI2555" s="16"/>
      <c r="AJ2555" s="16"/>
      <c r="AK2555" s="16"/>
      <c r="AL2555" s="16"/>
      <c r="AM2555" s="16"/>
    </row>
    <row r="2556" spans="1:39" ht="12.75">
      <c r="A2556" s="16"/>
      <c r="B2556" s="16"/>
      <c r="C2556" s="17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8"/>
      <c r="AA2556" s="16"/>
      <c r="AB2556" s="16"/>
      <c r="AC2556" s="16"/>
      <c r="AD2556" s="16"/>
      <c r="AE2556" s="16"/>
      <c r="AF2556" s="16"/>
      <c r="AG2556" s="16"/>
      <c r="AH2556" s="16"/>
      <c r="AI2556" s="16"/>
      <c r="AJ2556" s="16"/>
      <c r="AK2556" s="16"/>
      <c r="AL2556" s="16"/>
      <c r="AM2556" s="16"/>
    </row>
    <row r="2557" spans="1:39" ht="12.75">
      <c r="A2557" s="16"/>
      <c r="B2557" s="16"/>
      <c r="C2557" s="17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8"/>
      <c r="AA2557" s="16"/>
      <c r="AB2557" s="16"/>
      <c r="AC2557" s="16"/>
      <c r="AD2557" s="16"/>
      <c r="AE2557" s="16"/>
      <c r="AF2557" s="16"/>
      <c r="AG2557" s="16"/>
      <c r="AH2557" s="16"/>
      <c r="AI2557" s="16"/>
      <c r="AJ2557" s="16"/>
      <c r="AK2557" s="16"/>
      <c r="AL2557" s="16"/>
      <c r="AM2557" s="16"/>
    </row>
    <row r="2558" spans="1:39" ht="12.75">
      <c r="A2558" s="16"/>
      <c r="B2558" s="16"/>
      <c r="C2558" s="17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8"/>
      <c r="AA2558" s="16"/>
      <c r="AB2558" s="16"/>
      <c r="AC2558" s="16"/>
      <c r="AD2558" s="16"/>
      <c r="AE2558" s="16"/>
      <c r="AF2558" s="16"/>
      <c r="AG2558" s="16"/>
      <c r="AH2558" s="16"/>
      <c r="AI2558" s="16"/>
      <c r="AJ2558" s="16"/>
      <c r="AK2558" s="16"/>
      <c r="AL2558" s="16"/>
      <c r="AM2558" s="16"/>
    </row>
    <row r="2559" spans="1:39" ht="12.75">
      <c r="A2559" s="16"/>
      <c r="B2559" s="16"/>
      <c r="C2559" s="17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8"/>
      <c r="AA2559" s="16"/>
      <c r="AB2559" s="16"/>
      <c r="AC2559" s="16"/>
      <c r="AD2559" s="16"/>
      <c r="AE2559" s="16"/>
      <c r="AF2559" s="16"/>
      <c r="AG2559" s="16"/>
      <c r="AH2559" s="16"/>
      <c r="AI2559" s="16"/>
      <c r="AJ2559" s="16"/>
      <c r="AK2559" s="16"/>
      <c r="AL2559" s="16"/>
      <c r="AM2559" s="16"/>
    </row>
    <row r="2560" spans="1:39" ht="12.75">
      <c r="A2560" s="16"/>
      <c r="B2560" s="16"/>
      <c r="C2560" s="17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8"/>
      <c r="AA2560" s="16"/>
      <c r="AB2560" s="16"/>
      <c r="AC2560" s="16"/>
      <c r="AD2560" s="16"/>
      <c r="AE2560" s="16"/>
      <c r="AF2560" s="16"/>
      <c r="AG2560" s="16"/>
      <c r="AH2560" s="16"/>
      <c r="AI2560" s="16"/>
      <c r="AJ2560" s="16"/>
      <c r="AK2560" s="16"/>
      <c r="AL2560" s="16"/>
      <c r="AM2560" s="16"/>
    </row>
    <row r="2561" spans="1:39" ht="12.75">
      <c r="A2561" s="16"/>
      <c r="B2561" s="16"/>
      <c r="C2561" s="17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8"/>
      <c r="AA2561" s="16"/>
      <c r="AB2561" s="16"/>
      <c r="AC2561" s="16"/>
      <c r="AD2561" s="16"/>
      <c r="AE2561" s="16"/>
      <c r="AF2561" s="16"/>
      <c r="AG2561" s="16"/>
      <c r="AH2561" s="16"/>
      <c r="AI2561" s="16"/>
      <c r="AJ2561" s="16"/>
      <c r="AK2561" s="16"/>
      <c r="AL2561" s="16"/>
      <c r="AM2561" s="16"/>
    </row>
    <row r="2562" spans="1:39" ht="12.75">
      <c r="A2562" s="16"/>
      <c r="B2562" s="16"/>
      <c r="C2562" s="17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8"/>
      <c r="AA2562" s="16"/>
      <c r="AB2562" s="16"/>
      <c r="AC2562" s="16"/>
      <c r="AD2562" s="16"/>
      <c r="AE2562" s="16"/>
      <c r="AF2562" s="16"/>
      <c r="AG2562" s="16"/>
      <c r="AH2562" s="16"/>
      <c r="AI2562" s="16"/>
      <c r="AJ2562" s="16"/>
      <c r="AK2562" s="16"/>
      <c r="AL2562" s="16"/>
      <c r="AM2562" s="16"/>
    </row>
    <row r="2563" spans="1:39" ht="12.75">
      <c r="A2563" s="16"/>
      <c r="B2563" s="16"/>
      <c r="C2563" s="17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8"/>
      <c r="AA2563" s="16"/>
      <c r="AB2563" s="16"/>
      <c r="AC2563" s="16"/>
      <c r="AD2563" s="16"/>
      <c r="AE2563" s="16"/>
      <c r="AF2563" s="16"/>
      <c r="AG2563" s="16"/>
      <c r="AH2563" s="16"/>
      <c r="AI2563" s="16"/>
      <c r="AJ2563" s="16"/>
      <c r="AK2563" s="16"/>
      <c r="AL2563" s="16"/>
      <c r="AM2563" s="16"/>
    </row>
    <row r="2564" spans="1:39" ht="12.75">
      <c r="A2564" s="16"/>
      <c r="B2564" s="16"/>
      <c r="C2564" s="17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8"/>
      <c r="AA2564" s="16"/>
      <c r="AB2564" s="16"/>
      <c r="AC2564" s="16"/>
      <c r="AD2564" s="16"/>
      <c r="AE2564" s="16"/>
      <c r="AF2564" s="16"/>
      <c r="AG2564" s="16"/>
      <c r="AH2564" s="16"/>
      <c r="AI2564" s="16"/>
      <c r="AJ2564" s="16"/>
      <c r="AK2564" s="16"/>
      <c r="AL2564" s="16"/>
      <c r="AM2564" s="16"/>
    </row>
    <row r="2565" spans="1:39" ht="12.75">
      <c r="A2565" s="16"/>
      <c r="B2565" s="16"/>
      <c r="C2565" s="17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8"/>
      <c r="AA2565" s="16"/>
      <c r="AB2565" s="16"/>
      <c r="AC2565" s="16"/>
      <c r="AD2565" s="16"/>
      <c r="AE2565" s="16"/>
      <c r="AF2565" s="16"/>
      <c r="AG2565" s="16"/>
      <c r="AH2565" s="16"/>
      <c r="AI2565" s="16"/>
      <c r="AJ2565" s="16"/>
      <c r="AK2565" s="16"/>
      <c r="AL2565" s="16"/>
      <c r="AM2565" s="16"/>
    </row>
    <row r="2566" spans="1:39" ht="12.75">
      <c r="A2566" s="16"/>
      <c r="B2566" s="16"/>
      <c r="C2566" s="17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8"/>
      <c r="AA2566" s="16"/>
      <c r="AB2566" s="16"/>
      <c r="AC2566" s="16"/>
      <c r="AD2566" s="16"/>
      <c r="AE2566" s="16"/>
      <c r="AF2566" s="16"/>
      <c r="AG2566" s="16"/>
      <c r="AH2566" s="16"/>
      <c r="AI2566" s="16"/>
      <c r="AJ2566" s="16"/>
      <c r="AK2566" s="16"/>
      <c r="AL2566" s="16"/>
      <c r="AM2566" s="16"/>
    </row>
    <row r="2567" spans="1:39" ht="12.75">
      <c r="A2567" s="16"/>
      <c r="B2567" s="16"/>
      <c r="C2567" s="17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8"/>
      <c r="AA2567" s="16"/>
      <c r="AB2567" s="16"/>
      <c r="AC2567" s="16"/>
      <c r="AD2567" s="16"/>
      <c r="AE2567" s="16"/>
      <c r="AF2567" s="16"/>
      <c r="AG2567" s="16"/>
      <c r="AH2567" s="16"/>
      <c r="AI2567" s="16"/>
      <c r="AJ2567" s="16"/>
      <c r="AK2567" s="16"/>
      <c r="AL2567" s="16"/>
      <c r="AM2567" s="16"/>
    </row>
    <row r="2568" spans="1:39" ht="12.75">
      <c r="A2568" s="16"/>
      <c r="B2568" s="16"/>
      <c r="C2568" s="17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8"/>
      <c r="AA2568" s="16"/>
      <c r="AB2568" s="16"/>
      <c r="AC2568" s="16"/>
      <c r="AD2568" s="16"/>
      <c r="AE2568" s="16"/>
      <c r="AF2568" s="16"/>
      <c r="AG2568" s="16"/>
      <c r="AH2568" s="16"/>
      <c r="AI2568" s="16"/>
      <c r="AJ2568" s="16"/>
      <c r="AK2568" s="16"/>
      <c r="AL2568" s="16"/>
      <c r="AM2568" s="16"/>
    </row>
    <row r="2569" spans="1:39" ht="12.75">
      <c r="A2569" s="16"/>
      <c r="B2569" s="16"/>
      <c r="C2569" s="17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8"/>
      <c r="AA2569" s="16"/>
      <c r="AB2569" s="16"/>
      <c r="AC2569" s="16"/>
      <c r="AD2569" s="16"/>
      <c r="AE2569" s="16"/>
      <c r="AF2569" s="16"/>
      <c r="AG2569" s="16"/>
      <c r="AH2569" s="16"/>
      <c r="AI2569" s="16"/>
      <c r="AJ2569" s="16"/>
      <c r="AK2569" s="16"/>
      <c r="AL2569" s="16"/>
      <c r="AM2569" s="16"/>
    </row>
    <row r="2570" spans="1:39" ht="12.75">
      <c r="A2570" s="16"/>
      <c r="B2570" s="16"/>
      <c r="C2570" s="17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8"/>
      <c r="AA2570" s="16"/>
      <c r="AB2570" s="16"/>
      <c r="AC2570" s="16"/>
      <c r="AD2570" s="16"/>
      <c r="AE2570" s="16"/>
      <c r="AF2570" s="16"/>
      <c r="AG2570" s="16"/>
      <c r="AH2570" s="16"/>
      <c r="AI2570" s="16"/>
      <c r="AJ2570" s="16"/>
      <c r="AK2570" s="16"/>
      <c r="AL2570" s="16"/>
      <c r="AM2570" s="16"/>
    </row>
    <row r="2571" spans="1:39" ht="12.75">
      <c r="A2571" s="16"/>
      <c r="B2571" s="16"/>
      <c r="C2571" s="17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8"/>
      <c r="AA2571" s="16"/>
      <c r="AB2571" s="16"/>
      <c r="AC2571" s="16"/>
      <c r="AD2571" s="16"/>
      <c r="AE2571" s="16"/>
      <c r="AF2571" s="16"/>
      <c r="AG2571" s="16"/>
      <c r="AH2571" s="16"/>
      <c r="AI2571" s="16"/>
      <c r="AJ2571" s="16"/>
      <c r="AK2571" s="16"/>
      <c r="AL2571" s="16"/>
      <c r="AM2571" s="16"/>
    </row>
    <row r="2572" spans="1:39" ht="12.75">
      <c r="A2572" s="16"/>
      <c r="B2572" s="16"/>
      <c r="C2572" s="17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8"/>
      <c r="AA2572" s="16"/>
      <c r="AB2572" s="16"/>
      <c r="AC2572" s="16"/>
      <c r="AD2572" s="16"/>
      <c r="AE2572" s="16"/>
      <c r="AF2572" s="16"/>
      <c r="AG2572" s="16"/>
      <c r="AH2572" s="16"/>
      <c r="AI2572" s="16"/>
      <c r="AJ2572" s="16"/>
      <c r="AK2572" s="16"/>
      <c r="AL2572" s="16"/>
      <c r="AM2572" s="16"/>
    </row>
    <row r="2573" spans="1:39" ht="12.75">
      <c r="A2573" s="16"/>
      <c r="B2573" s="16"/>
      <c r="C2573" s="17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8"/>
      <c r="AA2573" s="16"/>
      <c r="AB2573" s="16"/>
      <c r="AC2573" s="16"/>
      <c r="AD2573" s="16"/>
      <c r="AE2573" s="16"/>
      <c r="AF2573" s="16"/>
      <c r="AG2573" s="16"/>
      <c r="AH2573" s="16"/>
      <c r="AI2573" s="16"/>
      <c r="AJ2573" s="16"/>
      <c r="AK2573" s="16"/>
      <c r="AL2573" s="16"/>
      <c r="AM2573" s="16"/>
    </row>
    <row r="2574" spans="1:39" ht="12.75">
      <c r="A2574" s="16"/>
      <c r="B2574" s="16"/>
      <c r="C2574" s="17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8"/>
      <c r="AA2574" s="16"/>
      <c r="AB2574" s="16"/>
      <c r="AC2574" s="16"/>
      <c r="AD2574" s="16"/>
      <c r="AE2574" s="16"/>
      <c r="AF2574" s="16"/>
      <c r="AG2574" s="16"/>
      <c r="AH2574" s="16"/>
      <c r="AI2574" s="16"/>
      <c r="AJ2574" s="16"/>
      <c r="AK2574" s="16"/>
      <c r="AL2574" s="16"/>
      <c r="AM2574" s="16"/>
    </row>
    <row r="2575" spans="1:39" ht="12.75">
      <c r="A2575" s="16"/>
      <c r="B2575" s="16"/>
      <c r="C2575" s="17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8"/>
      <c r="AA2575" s="16"/>
      <c r="AB2575" s="16"/>
      <c r="AC2575" s="16"/>
      <c r="AD2575" s="16"/>
      <c r="AE2575" s="16"/>
      <c r="AF2575" s="16"/>
      <c r="AG2575" s="16"/>
      <c r="AH2575" s="16"/>
      <c r="AI2575" s="16"/>
      <c r="AJ2575" s="16"/>
      <c r="AK2575" s="16"/>
      <c r="AL2575" s="16"/>
      <c r="AM2575" s="16"/>
    </row>
    <row r="2576" spans="1:39" ht="12.75">
      <c r="A2576" s="16"/>
      <c r="B2576" s="16"/>
      <c r="C2576" s="17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8"/>
      <c r="AA2576" s="16"/>
      <c r="AB2576" s="16"/>
      <c r="AC2576" s="16"/>
      <c r="AD2576" s="16"/>
      <c r="AE2576" s="16"/>
      <c r="AF2576" s="16"/>
      <c r="AG2576" s="16"/>
      <c r="AH2576" s="16"/>
      <c r="AI2576" s="16"/>
      <c r="AJ2576" s="16"/>
      <c r="AK2576" s="16"/>
      <c r="AL2576" s="16"/>
      <c r="AM2576" s="16"/>
    </row>
    <row r="2577" spans="1:39" ht="12.75">
      <c r="A2577" s="16"/>
      <c r="B2577" s="16"/>
      <c r="C2577" s="17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8"/>
      <c r="AA2577" s="16"/>
      <c r="AB2577" s="16"/>
      <c r="AC2577" s="16"/>
      <c r="AD2577" s="16"/>
      <c r="AE2577" s="16"/>
      <c r="AF2577" s="16"/>
      <c r="AG2577" s="16"/>
      <c r="AH2577" s="16"/>
      <c r="AI2577" s="16"/>
      <c r="AJ2577" s="16"/>
      <c r="AK2577" s="16"/>
      <c r="AL2577" s="16"/>
      <c r="AM2577" s="16"/>
    </row>
    <row r="2578" spans="1:39" ht="12.75">
      <c r="A2578" s="16"/>
      <c r="B2578" s="16"/>
      <c r="C2578" s="17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8"/>
      <c r="AA2578" s="16"/>
      <c r="AB2578" s="16"/>
      <c r="AC2578" s="16"/>
      <c r="AD2578" s="16"/>
      <c r="AE2578" s="16"/>
      <c r="AF2578" s="16"/>
      <c r="AG2578" s="16"/>
      <c r="AH2578" s="16"/>
      <c r="AI2578" s="16"/>
      <c r="AJ2578" s="16"/>
      <c r="AK2578" s="16"/>
      <c r="AL2578" s="16"/>
      <c r="AM2578" s="16"/>
    </row>
    <row r="2579" spans="1:39" ht="12.75">
      <c r="A2579" s="16"/>
      <c r="B2579" s="16"/>
      <c r="C2579" s="17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8"/>
      <c r="AA2579" s="16"/>
      <c r="AB2579" s="16"/>
      <c r="AC2579" s="16"/>
      <c r="AD2579" s="16"/>
      <c r="AE2579" s="16"/>
      <c r="AF2579" s="16"/>
      <c r="AG2579" s="16"/>
      <c r="AH2579" s="16"/>
      <c r="AI2579" s="16"/>
      <c r="AJ2579" s="16"/>
      <c r="AK2579" s="16"/>
      <c r="AL2579" s="16"/>
      <c r="AM2579" s="16"/>
    </row>
    <row r="2580" spans="1:39" ht="12.75">
      <c r="A2580" s="16"/>
      <c r="B2580" s="16"/>
      <c r="C2580" s="17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8"/>
      <c r="AA2580" s="16"/>
      <c r="AB2580" s="16"/>
      <c r="AC2580" s="16"/>
      <c r="AD2580" s="16"/>
      <c r="AE2580" s="16"/>
      <c r="AF2580" s="16"/>
      <c r="AG2580" s="16"/>
      <c r="AH2580" s="16"/>
      <c r="AI2580" s="16"/>
      <c r="AJ2580" s="16"/>
      <c r="AK2580" s="16"/>
      <c r="AL2580" s="16"/>
      <c r="AM2580" s="16"/>
    </row>
    <row r="2581" spans="1:39" ht="12.75">
      <c r="A2581" s="16"/>
      <c r="B2581" s="16"/>
      <c r="C2581" s="17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8"/>
      <c r="AA2581" s="16"/>
      <c r="AB2581" s="16"/>
      <c r="AC2581" s="16"/>
      <c r="AD2581" s="16"/>
      <c r="AE2581" s="16"/>
      <c r="AF2581" s="16"/>
      <c r="AG2581" s="16"/>
      <c r="AH2581" s="16"/>
      <c r="AI2581" s="16"/>
      <c r="AJ2581" s="16"/>
      <c r="AK2581" s="16"/>
      <c r="AL2581" s="16"/>
      <c r="AM2581" s="16"/>
    </row>
    <row r="2582" spans="1:39" ht="12.75">
      <c r="A2582" s="16"/>
      <c r="B2582" s="16"/>
      <c r="C2582" s="17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8"/>
      <c r="AA2582" s="16"/>
      <c r="AB2582" s="16"/>
      <c r="AC2582" s="16"/>
      <c r="AD2582" s="16"/>
      <c r="AE2582" s="16"/>
      <c r="AF2582" s="16"/>
      <c r="AG2582" s="16"/>
      <c r="AH2582" s="16"/>
      <c r="AI2582" s="16"/>
      <c r="AJ2582" s="16"/>
      <c r="AK2582" s="16"/>
      <c r="AL2582" s="16"/>
      <c r="AM2582" s="16"/>
    </row>
    <row r="2583" spans="1:39" ht="12.75">
      <c r="A2583" s="16"/>
      <c r="B2583" s="16"/>
      <c r="C2583" s="17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8"/>
      <c r="AA2583" s="16"/>
      <c r="AB2583" s="16"/>
      <c r="AC2583" s="16"/>
      <c r="AD2583" s="16"/>
      <c r="AE2583" s="16"/>
      <c r="AF2583" s="16"/>
      <c r="AG2583" s="16"/>
      <c r="AH2583" s="16"/>
      <c r="AI2583" s="16"/>
      <c r="AJ2583" s="16"/>
      <c r="AK2583" s="16"/>
      <c r="AL2583" s="16"/>
      <c r="AM2583" s="16"/>
    </row>
    <row r="2584" spans="1:39" ht="12.75">
      <c r="A2584" s="16"/>
      <c r="B2584" s="16"/>
      <c r="C2584" s="17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8"/>
      <c r="AA2584" s="16"/>
      <c r="AB2584" s="16"/>
      <c r="AC2584" s="16"/>
      <c r="AD2584" s="16"/>
      <c r="AE2584" s="16"/>
      <c r="AF2584" s="16"/>
      <c r="AG2584" s="16"/>
      <c r="AH2584" s="16"/>
      <c r="AI2584" s="16"/>
      <c r="AJ2584" s="16"/>
      <c r="AK2584" s="16"/>
      <c r="AL2584" s="16"/>
      <c r="AM2584" s="16"/>
    </row>
    <row r="2585" spans="1:39" ht="12.75">
      <c r="A2585" s="16"/>
      <c r="B2585" s="16"/>
      <c r="C2585" s="17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8"/>
      <c r="AA2585" s="16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</row>
    <row r="2586" spans="1:39" ht="12.75">
      <c r="A2586" s="16"/>
      <c r="B2586" s="16"/>
      <c r="C2586" s="17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8"/>
      <c r="AA2586" s="16"/>
      <c r="AB2586" s="16"/>
      <c r="AC2586" s="16"/>
      <c r="AD2586" s="16"/>
      <c r="AE2586" s="16"/>
      <c r="AF2586" s="16"/>
      <c r="AG2586" s="16"/>
      <c r="AH2586" s="16"/>
      <c r="AI2586" s="16"/>
      <c r="AJ2586" s="16"/>
      <c r="AK2586" s="16"/>
      <c r="AL2586" s="16"/>
      <c r="AM2586" s="16"/>
    </row>
    <row r="2587" spans="1:39" ht="12.75">
      <c r="A2587" s="16"/>
      <c r="B2587" s="16"/>
      <c r="C2587" s="17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8"/>
      <c r="AA2587" s="16"/>
      <c r="AB2587" s="16"/>
      <c r="AC2587" s="16"/>
      <c r="AD2587" s="16"/>
      <c r="AE2587" s="16"/>
      <c r="AF2587" s="16"/>
      <c r="AG2587" s="16"/>
      <c r="AH2587" s="16"/>
      <c r="AI2587" s="16"/>
      <c r="AJ2587" s="16"/>
      <c r="AK2587" s="16"/>
      <c r="AL2587" s="16"/>
      <c r="AM2587" s="16"/>
    </row>
    <row r="2588" spans="1:39" ht="12.75">
      <c r="A2588" s="16"/>
      <c r="B2588" s="16"/>
      <c r="C2588" s="17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8"/>
      <c r="AA2588" s="16"/>
      <c r="AB2588" s="16"/>
      <c r="AC2588" s="16"/>
      <c r="AD2588" s="16"/>
      <c r="AE2588" s="16"/>
      <c r="AF2588" s="16"/>
      <c r="AG2588" s="16"/>
      <c r="AH2588" s="16"/>
      <c r="AI2588" s="16"/>
      <c r="AJ2588" s="16"/>
      <c r="AK2588" s="16"/>
      <c r="AL2588" s="16"/>
      <c r="AM2588" s="16"/>
    </row>
    <row r="2589" spans="1:39" ht="12.75">
      <c r="A2589" s="16"/>
      <c r="B2589" s="16"/>
      <c r="C2589" s="17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8"/>
      <c r="AA2589" s="16"/>
      <c r="AB2589" s="16"/>
      <c r="AC2589" s="16"/>
      <c r="AD2589" s="16"/>
      <c r="AE2589" s="16"/>
      <c r="AF2589" s="16"/>
      <c r="AG2589" s="16"/>
      <c r="AH2589" s="16"/>
      <c r="AI2589" s="16"/>
      <c r="AJ2589" s="16"/>
      <c r="AK2589" s="16"/>
      <c r="AL2589" s="16"/>
      <c r="AM2589" s="16"/>
    </row>
    <row r="2590" spans="1:39" ht="12.75">
      <c r="A2590" s="16"/>
      <c r="B2590" s="16"/>
      <c r="C2590" s="17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8"/>
      <c r="AA2590" s="16"/>
      <c r="AB2590" s="16"/>
      <c r="AC2590" s="16"/>
      <c r="AD2590" s="16"/>
      <c r="AE2590" s="16"/>
      <c r="AF2590" s="16"/>
      <c r="AG2590" s="16"/>
      <c r="AH2590" s="16"/>
      <c r="AI2590" s="16"/>
      <c r="AJ2590" s="16"/>
      <c r="AK2590" s="16"/>
      <c r="AL2590" s="16"/>
      <c r="AM2590" s="16"/>
    </row>
    <row r="2591" spans="1:39" ht="12.75">
      <c r="A2591" s="16"/>
      <c r="B2591" s="16"/>
      <c r="C2591" s="17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8"/>
      <c r="AA2591" s="16"/>
      <c r="AB2591" s="16"/>
      <c r="AC2591" s="16"/>
      <c r="AD2591" s="16"/>
      <c r="AE2591" s="16"/>
      <c r="AF2591" s="16"/>
      <c r="AG2591" s="16"/>
      <c r="AH2591" s="16"/>
      <c r="AI2591" s="16"/>
      <c r="AJ2591" s="16"/>
      <c r="AK2591" s="16"/>
      <c r="AL2591" s="16"/>
      <c r="AM2591" s="16"/>
    </row>
    <row r="2592" spans="1:39" ht="12.75">
      <c r="A2592" s="16"/>
      <c r="B2592" s="16"/>
      <c r="C2592" s="17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8"/>
      <c r="AA2592" s="16"/>
      <c r="AB2592" s="16"/>
      <c r="AC2592" s="16"/>
      <c r="AD2592" s="16"/>
      <c r="AE2592" s="16"/>
      <c r="AF2592" s="16"/>
      <c r="AG2592" s="16"/>
      <c r="AH2592" s="16"/>
      <c r="AI2592" s="16"/>
      <c r="AJ2592" s="16"/>
      <c r="AK2592" s="16"/>
      <c r="AL2592" s="16"/>
      <c r="AM2592" s="16"/>
    </row>
    <row r="2593" spans="1:39" ht="12.75">
      <c r="A2593" s="16"/>
      <c r="B2593" s="16"/>
      <c r="C2593" s="17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8"/>
      <c r="AA2593" s="16"/>
      <c r="AB2593" s="16"/>
      <c r="AC2593" s="16"/>
      <c r="AD2593" s="16"/>
      <c r="AE2593" s="16"/>
      <c r="AF2593" s="16"/>
      <c r="AG2593" s="16"/>
      <c r="AH2593" s="16"/>
      <c r="AI2593" s="16"/>
      <c r="AJ2593" s="16"/>
      <c r="AK2593" s="16"/>
      <c r="AL2593" s="16"/>
      <c r="AM2593" s="16"/>
    </row>
    <row r="2594" spans="1:39" ht="12.75">
      <c r="A2594" s="16"/>
      <c r="B2594" s="16"/>
      <c r="C2594" s="17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8"/>
      <c r="AA2594" s="16"/>
      <c r="AB2594" s="16"/>
      <c r="AC2594" s="16"/>
      <c r="AD2594" s="16"/>
      <c r="AE2594" s="16"/>
      <c r="AF2594" s="16"/>
      <c r="AG2594" s="16"/>
      <c r="AH2594" s="16"/>
      <c r="AI2594" s="16"/>
      <c r="AJ2594" s="16"/>
      <c r="AK2594" s="16"/>
      <c r="AL2594" s="16"/>
      <c r="AM2594" s="16"/>
    </row>
    <row r="2595" spans="1:39" ht="12.75">
      <c r="A2595" s="16"/>
      <c r="B2595" s="16"/>
      <c r="C2595" s="17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8"/>
      <c r="AA2595" s="16"/>
      <c r="AB2595" s="16"/>
      <c r="AC2595" s="16"/>
      <c r="AD2595" s="16"/>
      <c r="AE2595" s="16"/>
      <c r="AF2595" s="16"/>
      <c r="AG2595" s="16"/>
      <c r="AH2595" s="16"/>
      <c r="AI2595" s="16"/>
      <c r="AJ2595" s="16"/>
      <c r="AK2595" s="16"/>
      <c r="AL2595" s="16"/>
      <c r="AM2595" s="16"/>
    </row>
    <row r="2596" spans="1:39" ht="12.75">
      <c r="A2596" s="16"/>
      <c r="B2596" s="16"/>
      <c r="C2596" s="17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8"/>
      <c r="AA2596" s="16"/>
      <c r="AB2596" s="16"/>
      <c r="AC2596" s="16"/>
      <c r="AD2596" s="16"/>
      <c r="AE2596" s="16"/>
      <c r="AF2596" s="16"/>
      <c r="AG2596" s="16"/>
      <c r="AH2596" s="16"/>
      <c r="AI2596" s="16"/>
      <c r="AJ2596" s="16"/>
      <c r="AK2596" s="16"/>
      <c r="AL2596" s="16"/>
      <c r="AM2596" s="16"/>
    </row>
    <row r="2597" spans="1:39" ht="12.75">
      <c r="A2597" s="16"/>
      <c r="B2597" s="16"/>
      <c r="C2597" s="17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8"/>
      <c r="AA2597" s="16"/>
      <c r="AB2597" s="16"/>
      <c r="AC2597" s="16"/>
      <c r="AD2597" s="16"/>
      <c r="AE2597" s="16"/>
      <c r="AF2597" s="16"/>
      <c r="AG2597" s="16"/>
      <c r="AH2597" s="16"/>
      <c r="AI2597" s="16"/>
      <c r="AJ2597" s="16"/>
      <c r="AK2597" s="16"/>
      <c r="AL2597" s="16"/>
      <c r="AM2597" s="16"/>
    </row>
    <row r="2598" spans="1:39" ht="12.75">
      <c r="A2598" s="16"/>
      <c r="B2598" s="16"/>
      <c r="C2598" s="17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8"/>
      <c r="AA2598" s="16"/>
      <c r="AB2598" s="16"/>
      <c r="AC2598" s="16"/>
      <c r="AD2598" s="16"/>
      <c r="AE2598" s="16"/>
      <c r="AF2598" s="16"/>
      <c r="AG2598" s="16"/>
      <c r="AH2598" s="16"/>
      <c r="AI2598" s="16"/>
      <c r="AJ2598" s="16"/>
      <c r="AK2598" s="16"/>
      <c r="AL2598" s="16"/>
      <c r="AM2598" s="16"/>
    </row>
    <row r="2599" spans="1:39" ht="12.75">
      <c r="A2599" s="16"/>
      <c r="B2599" s="16"/>
      <c r="C2599" s="17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8"/>
      <c r="AA2599" s="16"/>
      <c r="AB2599" s="16"/>
      <c r="AC2599" s="16"/>
      <c r="AD2599" s="16"/>
      <c r="AE2599" s="16"/>
      <c r="AF2599" s="16"/>
      <c r="AG2599" s="16"/>
      <c r="AH2599" s="16"/>
      <c r="AI2599" s="16"/>
      <c r="AJ2599" s="16"/>
      <c r="AK2599" s="16"/>
      <c r="AL2599" s="16"/>
      <c r="AM2599" s="16"/>
    </row>
    <row r="2600" spans="1:39" ht="12.75">
      <c r="A2600" s="16"/>
      <c r="B2600" s="16"/>
      <c r="C2600" s="17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8"/>
      <c r="AA2600" s="16"/>
      <c r="AB2600" s="16"/>
      <c r="AC2600" s="16"/>
      <c r="AD2600" s="16"/>
      <c r="AE2600" s="16"/>
      <c r="AF2600" s="16"/>
      <c r="AG2600" s="16"/>
      <c r="AH2600" s="16"/>
      <c r="AI2600" s="16"/>
      <c r="AJ2600" s="16"/>
      <c r="AK2600" s="16"/>
      <c r="AL2600" s="16"/>
      <c r="AM2600" s="16"/>
    </row>
    <row r="2601" spans="1:39" ht="12.75">
      <c r="A2601" s="16"/>
      <c r="B2601" s="16"/>
      <c r="C2601" s="17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8"/>
      <c r="AA2601" s="16"/>
      <c r="AB2601" s="16"/>
      <c r="AC2601" s="16"/>
      <c r="AD2601" s="16"/>
      <c r="AE2601" s="16"/>
      <c r="AF2601" s="16"/>
      <c r="AG2601" s="16"/>
      <c r="AH2601" s="16"/>
      <c r="AI2601" s="16"/>
      <c r="AJ2601" s="16"/>
      <c r="AK2601" s="16"/>
      <c r="AL2601" s="16"/>
      <c r="AM2601" s="16"/>
    </row>
    <row r="2602" spans="1:39" ht="12.75">
      <c r="A2602" s="16"/>
      <c r="B2602" s="16"/>
      <c r="C2602" s="17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8"/>
      <c r="AA2602" s="16"/>
      <c r="AB2602" s="16"/>
      <c r="AC2602" s="16"/>
      <c r="AD2602" s="16"/>
      <c r="AE2602" s="16"/>
      <c r="AF2602" s="16"/>
      <c r="AG2602" s="16"/>
      <c r="AH2602" s="16"/>
      <c r="AI2602" s="16"/>
      <c r="AJ2602" s="16"/>
      <c r="AK2602" s="16"/>
      <c r="AL2602" s="16"/>
      <c r="AM2602" s="16"/>
    </row>
    <row r="2603" spans="1:39" ht="12.75">
      <c r="A2603" s="16"/>
      <c r="B2603" s="16"/>
      <c r="C2603" s="17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8"/>
      <c r="AA2603" s="16"/>
      <c r="AB2603" s="16"/>
      <c r="AC2603" s="16"/>
      <c r="AD2603" s="16"/>
      <c r="AE2603" s="16"/>
      <c r="AF2603" s="16"/>
      <c r="AG2603" s="16"/>
      <c r="AH2603" s="16"/>
      <c r="AI2603" s="16"/>
      <c r="AJ2603" s="16"/>
      <c r="AK2603" s="16"/>
      <c r="AL2603" s="16"/>
      <c r="AM2603" s="16"/>
    </row>
    <row r="2604" spans="1:39" ht="12.75">
      <c r="A2604" s="16"/>
      <c r="B2604" s="16"/>
      <c r="C2604" s="17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8"/>
      <c r="AA2604" s="16"/>
      <c r="AB2604" s="16"/>
      <c r="AC2604" s="16"/>
      <c r="AD2604" s="16"/>
      <c r="AE2604" s="16"/>
      <c r="AF2604" s="16"/>
      <c r="AG2604" s="16"/>
      <c r="AH2604" s="16"/>
      <c r="AI2604" s="16"/>
      <c r="AJ2604" s="16"/>
      <c r="AK2604" s="16"/>
      <c r="AL2604" s="16"/>
      <c r="AM2604" s="16"/>
    </row>
    <row r="2605" spans="1:39" ht="12.75">
      <c r="A2605" s="16"/>
      <c r="B2605" s="16"/>
      <c r="C2605" s="17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8"/>
      <c r="AA2605" s="16"/>
      <c r="AB2605" s="16"/>
      <c r="AC2605" s="16"/>
      <c r="AD2605" s="16"/>
      <c r="AE2605" s="16"/>
      <c r="AF2605" s="16"/>
      <c r="AG2605" s="16"/>
      <c r="AH2605" s="16"/>
      <c r="AI2605" s="16"/>
      <c r="AJ2605" s="16"/>
      <c r="AK2605" s="16"/>
      <c r="AL2605" s="16"/>
      <c r="AM2605" s="16"/>
    </row>
    <row r="2606" spans="1:39" ht="12.75">
      <c r="A2606" s="16"/>
      <c r="B2606" s="16"/>
      <c r="C2606" s="17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8"/>
      <c r="AA2606" s="16"/>
      <c r="AB2606" s="16"/>
      <c r="AC2606" s="16"/>
      <c r="AD2606" s="16"/>
      <c r="AE2606" s="16"/>
      <c r="AF2606" s="16"/>
      <c r="AG2606" s="16"/>
      <c r="AH2606" s="16"/>
      <c r="AI2606" s="16"/>
      <c r="AJ2606" s="16"/>
      <c r="AK2606" s="16"/>
      <c r="AL2606" s="16"/>
      <c r="AM2606" s="16"/>
    </row>
    <row r="2607" spans="1:39" ht="12.75">
      <c r="A2607" s="16"/>
      <c r="B2607" s="16"/>
      <c r="C2607" s="17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8"/>
      <c r="AA2607" s="16"/>
      <c r="AB2607" s="16"/>
      <c r="AC2607" s="16"/>
      <c r="AD2607" s="16"/>
      <c r="AE2607" s="16"/>
      <c r="AF2607" s="16"/>
      <c r="AG2607" s="16"/>
      <c r="AH2607" s="16"/>
      <c r="AI2607" s="16"/>
      <c r="AJ2607" s="16"/>
      <c r="AK2607" s="16"/>
      <c r="AL2607" s="16"/>
      <c r="AM2607" s="16"/>
    </row>
    <row r="2608" spans="1:39" ht="12.75">
      <c r="A2608" s="16"/>
      <c r="B2608" s="16"/>
      <c r="C2608" s="17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8"/>
      <c r="AA2608" s="16"/>
      <c r="AB2608" s="16"/>
      <c r="AC2608" s="16"/>
      <c r="AD2608" s="16"/>
      <c r="AE2608" s="16"/>
      <c r="AF2608" s="16"/>
      <c r="AG2608" s="16"/>
      <c r="AH2608" s="16"/>
      <c r="AI2608" s="16"/>
      <c r="AJ2608" s="16"/>
      <c r="AK2608" s="16"/>
      <c r="AL2608" s="16"/>
      <c r="AM2608" s="16"/>
    </row>
    <row r="2609" spans="1:39" ht="12.75">
      <c r="A2609" s="16"/>
      <c r="B2609" s="16"/>
      <c r="C2609" s="17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8"/>
      <c r="AA2609" s="16"/>
      <c r="AB2609" s="16"/>
      <c r="AC2609" s="16"/>
      <c r="AD2609" s="16"/>
      <c r="AE2609" s="16"/>
      <c r="AF2609" s="16"/>
      <c r="AG2609" s="16"/>
      <c r="AH2609" s="16"/>
      <c r="AI2609" s="16"/>
      <c r="AJ2609" s="16"/>
      <c r="AK2609" s="16"/>
      <c r="AL2609" s="16"/>
      <c r="AM2609" s="16"/>
    </row>
    <row r="2610" spans="1:39" ht="12.75">
      <c r="A2610" s="16"/>
      <c r="B2610" s="16"/>
      <c r="C2610" s="17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8"/>
      <c r="AA2610" s="16"/>
      <c r="AB2610" s="16"/>
      <c r="AC2610" s="16"/>
      <c r="AD2610" s="16"/>
      <c r="AE2610" s="16"/>
      <c r="AF2610" s="16"/>
      <c r="AG2610" s="16"/>
      <c r="AH2610" s="16"/>
      <c r="AI2610" s="16"/>
      <c r="AJ2610" s="16"/>
      <c r="AK2610" s="16"/>
      <c r="AL2610" s="16"/>
      <c r="AM2610" s="16"/>
    </row>
    <row r="2611" spans="1:39" ht="12.75">
      <c r="A2611" s="16"/>
      <c r="B2611" s="16"/>
      <c r="C2611" s="17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8"/>
      <c r="AA2611" s="16"/>
      <c r="AB2611" s="16"/>
      <c r="AC2611" s="16"/>
      <c r="AD2611" s="16"/>
      <c r="AE2611" s="16"/>
      <c r="AF2611" s="16"/>
      <c r="AG2611" s="16"/>
      <c r="AH2611" s="16"/>
      <c r="AI2611" s="16"/>
      <c r="AJ2611" s="16"/>
      <c r="AK2611" s="16"/>
      <c r="AL2611" s="16"/>
      <c r="AM2611" s="16"/>
    </row>
    <row r="2612" spans="1:39" ht="12.75">
      <c r="A2612" s="16"/>
      <c r="B2612" s="16"/>
      <c r="C2612" s="17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8"/>
      <c r="AA2612" s="16"/>
      <c r="AB2612" s="16"/>
      <c r="AC2612" s="16"/>
      <c r="AD2612" s="16"/>
      <c r="AE2612" s="16"/>
      <c r="AF2612" s="16"/>
      <c r="AG2612" s="16"/>
      <c r="AH2612" s="16"/>
      <c r="AI2612" s="16"/>
      <c r="AJ2612" s="16"/>
      <c r="AK2612" s="16"/>
      <c r="AL2612" s="16"/>
      <c r="AM2612" s="16"/>
    </row>
    <row r="2613" spans="1:39" ht="12.75">
      <c r="A2613" s="16"/>
      <c r="B2613" s="16"/>
      <c r="C2613" s="17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8"/>
      <c r="AA2613" s="16"/>
      <c r="AB2613" s="16"/>
      <c r="AC2613" s="16"/>
      <c r="AD2613" s="16"/>
      <c r="AE2613" s="16"/>
      <c r="AF2613" s="16"/>
      <c r="AG2613" s="16"/>
      <c r="AH2613" s="16"/>
      <c r="AI2613" s="16"/>
      <c r="AJ2613" s="16"/>
      <c r="AK2613" s="16"/>
      <c r="AL2613" s="16"/>
      <c r="AM2613" s="16"/>
    </row>
    <row r="2614" spans="1:39" ht="12.75">
      <c r="A2614" s="16"/>
      <c r="B2614" s="16"/>
      <c r="C2614" s="17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8"/>
      <c r="AA2614" s="16"/>
      <c r="AB2614" s="16"/>
      <c r="AC2614" s="16"/>
      <c r="AD2614" s="16"/>
      <c r="AE2614" s="16"/>
      <c r="AF2614" s="16"/>
      <c r="AG2614" s="16"/>
      <c r="AH2614" s="16"/>
      <c r="AI2614" s="16"/>
      <c r="AJ2614" s="16"/>
      <c r="AK2614" s="16"/>
      <c r="AL2614" s="16"/>
      <c r="AM2614" s="16"/>
    </row>
    <row r="2615" spans="1:39" ht="12.75">
      <c r="A2615" s="16"/>
      <c r="B2615" s="16"/>
      <c r="C2615" s="17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8"/>
      <c r="AA2615" s="16"/>
      <c r="AB2615" s="16"/>
      <c r="AC2615" s="16"/>
      <c r="AD2615" s="16"/>
      <c r="AE2615" s="16"/>
      <c r="AF2615" s="16"/>
      <c r="AG2615" s="16"/>
      <c r="AH2615" s="16"/>
      <c r="AI2615" s="16"/>
      <c r="AJ2615" s="16"/>
      <c r="AK2615" s="16"/>
      <c r="AL2615" s="16"/>
      <c r="AM2615" s="16"/>
    </row>
    <row r="2616" spans="1:39" ht="12.75">
      <c r="A2616" s="16"/>
      <c r="B2616" s="16"/>
      <c r="C2616" s="17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8"/>
      <c r="AA2616" s="16"/>
      <c r="AB2616" s="16"/>
      <c r="AC2616" s="16"/>
      <c r="AD2616" s="16"/>
      <c r="AE2616" s="16"/>
      <c r="AF2616" s="16"/>
      <c r="AG2616" s="16"/>
      <c r="AH2616" s="16"/>
      <c r="AI2616" s="16"/>
      <c r="AJ2616" s="16"/>
      <c r="AK2616" s="16"/>
      <c r="AL2616" s="16"/>
      <c r="AM2616" s="16"/>
    </row>
    <row r="2617" spans="1:39" ht="12.75">
      <c r="A2617" s="16"/>
      <c r="B2617" s="16"/>
      <c r="C2617" s="17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8"/>
      <c r="AA2617" s="16"/>
      <c r="AB2617" s="16"/>
      <c r="AC2617" s="16"/>
      <c r="AD2617" s="16"/>
      <c r="AE2617" s="16"/>
      <c r="AF2617" s="16"/>
      <c r="AG2617" s="16"/>
      <c r="AH2617" s="16"/>
      <c r="AI2617" s="16"/>
      <c r="AJ2617" s="16"/>
      <c r="AK2617" s="16"/>
      <c r="AL2617" s="16"/>
      <c r="AM2617" s="16"/>
    </row>
    <row r="2618" spans="1:39" ht="12.75">
      <c r="A2618" s="16"/>
      <c r="B2618" s="16"/>
      <c r="C2618" s="17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8"/>
      <c r="AA2618" s="16"/>
      <c r="AB2618" s="16"/>
      <c r="AC2618" s="16"/>
      <c r="AD2618" s="16"/>
      <c r="AE2618" s="16"/>
      <c r="AF2618" s="16"/>
      <c r="AG2618" s="16"/>
      <c r="AH2618" s="16"/>
      <c r="AI2618" s="16"/>
      <c r="AJ2618" s="16"/>
      <c r="AK2618" s="16"/>
      <c r="AL2618" s="16"/>
      <c r="AM2618" s="16"/>
    </row>
    <row r="2619" spans="1:39" ht="12.75">
      <c r="A2619" s="16"/>
      <c r="B2619" s="16"/>
      <c r="C2619" s="17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8"/>
      <c r="AA2619" s="16"/>
      <c r="AB2619" s="16"/>
      <c r="AC2619" s="16"/>
      <c r="AD2619" s="16"/>
      <c r="AE2619" s="16"/>
      <c r="AF2619" s="16"/>
      <c r="AG2619" s="16"/>
      <c r="AH2619" s="16"/>
      <c r="AI2619" s="16"/>
      <c r="AJ2619" s="16"/>
      <c r="AK2619" s="16"/>
      <c r="AL2619" s="16"/>
      <c r="AM2619" s="16"/>
    </row>
    <row r="2620" spans="1:39" ht="12.75">
      <c r="A2620" s="16"/>
      <c r="B2620" s="16"/>
      <c r="C2620" s="17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8"/>
      <c r="AA2620" s="16"/>
      <c r="AB2620" s="16"/>
      <c r="AC2620" s="16"/>
      <c r="AD2620" s="16"/>
      <c r="AE2620" s="16"/>
      <c r="AF2620" s="16"/>
      <c r="AG2620" s="16"/>
      <c r="AH2620" s="16"/>
      <c r="AI2620" s="16"/>
      <c r="AJ2620" s="16"/>
      <c r="AK2620" s="16"/>
      <c r="AL2620" s="16"/>
      <c r="AM2620" s="16"/>
    </row>
    <row r="2621" spans="1:39" ht="12.75">
      <c r="A2621" s="16"/>
      <c r="B2621" s="16"/>
      <c r="C2621" s="17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8"/>
      <c r="AA2621" s="16"/>
      <c r="AB2621" s="16"/>
      <c r="AC2621" s="16"/>
      <c r="AD2621" s="16"/>
      <c r="AE2621" s="16"/>
      <c r="AF2621" s="16"/>
      <c r="AG2621" s="16"/>
      <c r="AH2621" s="16"/>
      <c r="AI2621" s="16"/>
      <c r="AJ2621" s="16"/>
      <c r="AK2621" s="16"/>
      <c r="AL2621" s="16"/>
      <c r="AM2621" s="16"/>
    </row>
    <row r="2622" spans="1:39" ht="12.75">
      <c r="A2622" s="16"/>
      <c r="B2622" s="16"/>
      <c r="C2622" s="17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8"/>
      <c r="AA2622" s="16"/>
      <c r="AB2622" s="16"/>
      <c r="AC2622" s="16"/>
      <c r="AD2622" s="16"/>
      <c r="AE2622" s="16"/>
      <c r="AF2622" s="16"/>
      <c r="AG2622" s="16"/>
      <c r="AH2622" s="16"/>
      <c r="AI2622" s="16"/>
      <c r="AJ2622" s="16"/>
      <c r="AK2622" s="16"/>
      <c r="AL2622" s="16"/>
      <c r="AM2622" s="16"/>
    </row>
    <row r="2623" spans="1:39" ht="12.75">
      <c r="A2623" s="16"/>
      <c r="B2623" s="16"/>
      <c r="C2623" s="17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8"/>
      <c r="AA2623" s="16"/>
      <c r="AB2623" s="16"/>
      <c r="AC2623" s="16"/>
      <c r="AD2623" s="16"/>
      <c r="AE2623" s="16"/>
      <c r="AF2623" s="16"/>
      <c r="AG2623" s="16"/>
      <c r="AH2623" s="16"/>
      <c r="AI2623" s="16"/>
      <c r="AJ2623" s="16"/>
      <c r="AK2623" s="16"/>
      <c r="AL2623" s="16"/>
      <c r="AM2623" s="16"/>
    </row>
    <row r="2624" spans="1:39" ht="12.75">
      <c r="A2624" s="16"/>
      <c r="B2624" s="16"/>
      <c r="C2624" s="17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8"/>
      <c r="AA2624" s="16"/>
      <c r="AB2624" s="16"/>
      <c r="AC2624" s="16"/>
      <c r="AD2624" s="16"/>
      <c r="AE2624" s="16"/>
      <c r="AF2624" s="16"/>
      <c r="AG2624" s="16"/>
      <c r="AH2624" s="16"/>
      <c r="AI2624" s="16"/>
      <c r="AJ2624" s="16"/>
      <c r="AK2624" s="16"/>
      <c r="AL2624" s="16"/>
      <c r="AM2624" s="16"/>
    </row>
    <row r="2625" spans="1:39" ht="12.75">
      <c r="A2625" s="16"/>
      <c r="B2625" s="16"/>
      <c r="C2625" s="17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8"/>
      <c r="AA2625" s="16"/>
      <c r="AB2625" s="16"/>
      <c r="AC2625" s="16"/>
      <c r="AD2625" s="16"/>
      <c r="AE2625" s="16"/>
      <c r="AF2625" s="16"/>
      <c r="AG2625" s="16"/>
      <c r="AH2625" s="16"/>
      <c r="AI2625" s="16"/>
      <c r="AJ2625" s="16"/>
      <c r="AK2625" s="16"/>
      <c r="AL2625" s="16"/>
      <c r="AM2625" s="16"/>
    </row>
    <row r="2626" spans="1:39" ht="12.75">
      <c r="A2626" s="16"/>
      <c r="B2626" s="16"/>
      <c r="C2626" s="17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8"/>
      <c r="AA2626" s="16"/>
      <c r="AB2626" s="16"/>
      <c r="AC2626" s="16"/>
      <c r="AD2626" s="16"/>
      <c r="AE2626" s="16"/>
      <c r="AF2626" s="16"/>
      <c r="AG2626" s="16"/>
      <c r="AH2626" s="16"/>
      <c r="AI2626" s="16"/>
      <c r="AJ2626" s="16"/>
      <c r="AK2626" s="16"/>
      <c r="AL2626" s="16"/>
      <c r="AM2626" s="16"/>
    </row>
    <row r="2627" spans="1:39" ht="12.75">
      <c r="A2627" s="16"/>
      <c r="B2627" s="16"/>
      <c r="C2627" s="17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8"/>
      <c r="AA2627" s="16"/>
      <c r="AB2627" s="16"/>
      <c r="AC2627" s="16"/>
      <c r="AD2627" s="16"/>
      <c r="AE2627" s="16"/>
      <c r="AF2627" s="16"/>
      <c r="AG2627" s="16"/>
      <c r="AH2627" s="16"/>
      <c r="AI2627" s="16"/>
      <c r="AJ2627" s="16"/>
      <c r="AK2627" s="16"/>
      <c r="AL2627" s="16"/>
      <c r="AM2627" s="16"/>
    </row>
    <row r="2628" spans="1:39" ht="12.75">
      <c r="A2628" s="16"/>
      <c r="B2628" s="16"/>
      <c r="C2628" s="17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8"/>
      <c r="AA2628" s="16"/>
      <c r="AB2628" s="16"/>
      <c r="AC2628" s="16"/>
      <c r="AD2628" s="16"/>
      <c r="AE2628" s="16"/>
      <c r="AF2628" s="16"/>
      <c r="AG2628" s="16"/>
      <c r="AH2628" s="16"/>
      <c r="AI2628" s="16"/>
      <c r="AJ2628" s="16"/>
      <c r="AK2628" s="16"/>
      <c r="AL2628" s="16"/>
      <c r="AM2628" s="16"/>
    </row>
    <row r="2629" spans="1:39" ht="12.75">
      <c r="A2629" s="16"/>
      <c r="B2629" s="16"/>
      <c r="C2629" s="17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8"/>
      <c r="AA2629" s="16"/>
      <c r="AB2629" s="16"/>
      <c r="AC2629" s="16"/>
      <c r="AD2629" s="16"/>
      <c r="AE2629" s="16"/>
      <c r="AF2629" s="16"/>
      <c r="AG2629" s="16"/>
      <c r="AH2629" s="16"/>
      <c r="AI2629" s="16"/>
      <c r="AJ2629" s="16"/>
      <c r="AK2629" s="16"/>
      <c r="AL2629" s="16"/>
      <c r="AM2629" s="16"/>
    </row>
    <row r="2630" spans="1:39" ht="12.75">
      <c r="A2630" s="16"/>
      <c r="B2630" s="16"/>
      <c r="C2630" s="17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8"/>
      <c r="AA2630" s="16"/>
      <c r="AB2630" s="16"/>
      <c r="AC2630" s="16"/>
      <c r="AD2630" s="16"/>
      <c r="AE2630" s="16"/>
      <c r="AF2630" s="16"/>
      <c r="AG2630" s="16"/>
      <c r="AH2630" s="16"/>
      <c r="AI2630" s="16"/>
      <c r="AJ2630" s="16"/>
      <c r="AK2630" s="16"/>
      <c r="AL2630" s="16"/>
      <c r="AM2630" s="16"/>
    </row>
    <row r="2631" spans="1:39" ht="12.75">
      <c r="A2631" s="16"/>
      <c r="B2631" s="16"/>
      <c r="C2631" s="17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8"/>
      <c r="AA2631" s="16"/>
      <c r="AB2631" s="16"/>
      <c r="AC2631" s="16"/>
      <c r="AD2631" s="16"/>
      <c r="AE2631" s="16"/>
      <c r="AF2631" s="16"/>
      <c r="AG2631" s="16"/>
      <c r="AH2631" s="16"/>
      <c r="AI2631" s="16"/>
      <c r="AJ2631" s="16"/>
      <c r="AK2631" s="16"/>
      <c r="AL2631" s="16"/>
      <c r="AM2631" s="16"/>
    </row>
    <row r="2632" spans="1:39" ht="12.75">
      <c r="A2632" s="16"/>
      <c r="B2632" s="16"/>
      <c r="C2632" s="17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8"/>
      <c r="AA2632" s="16"/>
      <c r="AB2632" s="16"/>
      <c r="AC2632" s="16"/>
      <c r="AD2632" s="16"/>
      <c r="AE2632" s="16"/>
      <c r="AF2632" s="16"/>
      <c r="AG2632" s="16"/>
      <c r="AH2632" s="16"/>
      <c r="AI2632" s="16"/>
      <c r="AJ2632" s="16"/>
      <c r="AK2632" s="16"/>
      <c r="AL2632" s="16"/>
      <c r="AM2632" s="16"/>
    </row>
    <row r="2633" spans="1:39" ht="12.75">
      <c r="A2633" s="16"/>
      <c r="B2633" s="16"/>
      <c r="C2633" s="17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8"/>
      <c r="AA2633" s="16"/>
      <c r="AB2633" s="16"/>
      <c r="AC2633" s="16"/>
      <c r="AD2633" s="16"/>
      <c r="AE2633" s="16"/>
      <c r="AF2633" s="16"/>
      <c r="AG2633" s="16"/>
      <c r="AH2633" s="16"/>
      <c r="AI2633" s="16"/>
      <c r="AJ2633" s="16"/>
      <c r="AK2633" s="16"/>
      <c r="AL2633" s="16"/>
      <c r="AM2633" s="16"/>
    </row>
    <row r="2634" spans="1:39" ht="12.75">
      <c r="A2634" s="16"/>
      <c r="B2634" s="16"/>
      <c r="C2634" s="17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8"/>
      <c r="AA2634" s="16"/>
      <c r="AB2634" s="16"/>
      <c r="AC2634" s="16"/>
      <c r="AD2634" s="16"/>
      <c r="AE2634" s="16"/>
      <c r="AF2634" s="16"/>
      <c r="AG2634" s="16"/>
      <c r="AH2634" s="16"/>
      <c r="AI2634" s="16"/>
      <c r="AJ2634" s="16"/>
      <c r="AK2634" s="16"/>
      <c r="AL2634" s="16"/>
      <c r="AM2634" s="16"/>
    </row>
    <row r="2635" spans="1:39" ht="12.75">
      <c r="A2635" s="16"/>
      <c r="B2635" s="16"/>
      <c r="C2635" s="17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8"/>
      <c r="AA2635" s="16"/>
      <c r="AB2635" s="16"/>
      <c r="AC2635" s="16"/>
      <c r="AD2635" s="16"/>
      <c r="AE2635" s="16"/>
      <c r="AF2635" s="16"/>
      <c r="AG2635" s="16"/>
      <c r="AH2635" s="16"/>
      <c r="AI2635" s="16"/>
      <c r="AJ2635" s="16"/>
      <c r="AK2635" s="16"/>
      <c r="AL2635" s="16"/>
      <c r="AM2635" s="16"/>
    </row>
    <row r="2636" spans="1:39" ht="12.75">
      <c r="A2636" s="16"/>
      <c r="B2636" s="16"/>
      <c r="C2636" s="17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8"/>
      <c r="AA2636" s="16"/>
      <c r="AB2636" s="16"/>
      <c r="AC2636" s="16"/>
      <c r="AD2636" s="16"/>
      <c r="AE2636" s="16"/>
      <c r="AF2636" s="16"/>
      <c r="AG2636" s="16"/>
      <c r="AH2636" s="16"/>
      <c r="AI2636" s="16"/>
      <c r="AJ2636" s="16"/>
      <c r="AK2636" s="16"/>
      <c r="AL2636" s="16"/>
      <c r="AM2636" s="16"/>
    </row>
    <row r="2637" spans="1:39" ht="12.75">
      <c r="A2637" s="16"/>
      <c r="B2637" s="16"/>
      <c r="C2637" s="17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8"/>
      <c r="AA2637" s="16"/>
      <c r="AB2637" s="16"/>
      <c r="AC2637" s="16"/>
      <c r="AD2637" s="16"/>
      <c r="AE2637" s="16"/>
      <c r="AF2637" s="16"/>
      <c r="AG2637" s="16"/>
      <c r="AH2637" s="16"/>
      <c r="AI2637" s="16"/>
      <c r="AJ2637" s="16"/>
      <c r="AK2637" s="16"/>
      <c r="AL2637" s="16"/>
      <c r="AM2637" s="16"/>
    </row>
    <row r="2638" spans="1:39" ht="12.75">
      <c r="A2638" s="16"/>
      <c r="B2638" s="16"/>
      <c r="C2638" s="17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8"/>
      <c r="AA2638" s="16"/>
      <c r="AB2638" s="16"/>
      <c r="AC2638" s="16"/>
      <c r="AD2638" s="16"/>
      <c r="AE2638" s="16"/>
      <c r="AF2638" s="16"/>
      <c r="AG2638" s="16"/>
      <c r="AH2638" s="16"/>
      <c r="AI2638" s="16"/>
      <c r="AJ2638" s="16"/>
      <c r="AK2638" s="16"/>
      <c r="AL2638" s="16"/>
      <c r="AM2638" s="16"/>
    </row>
    <row r="2639" spans="1:39" ht="12.75">
      <c r="A2639" s="16"/>
      <c r="B2639" s="16"/>
      <c r="C2639" s="17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8"/>
      <c r="AA2639" s="16"/>
      <c r="AB2639" s="16"/>
      <c r="AC2639" s="16"/>
      <c r="AD2639" s="16"/>
      <c r="AE2639" s="16"/>
      <c r="AF2639" s="16"/>
      <c r="AG2639" s="16"/>
      <c r="AH2639" s="16"/>
      <c r="AI2639" s="16"/>
      <c r="AJ2639" s="16"/>
      <c r="AK2639" s="16"/>
      <c r="AL2639" s="16"/>
      <c r="AM2639" s="16"/>
    </row>
    <row r="2640" spans="1:39" ht="12.75">
      <c r="A2640" s="16"/>
      <c r="B2640" s="16"/>
      <c r="C2640" s="17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8"/>
      <c r="AA2640" s="16"/>
      <c r="AB2640" s="16"/>
      <c r="AC2640" s="16"/>
      <c r="AD2640" s="16"/>
      <c r="AE2640" s="16"/>
      <c r="AF2640" s="16"/>
      <c r="AG2640" s="16"/>
      <c r="AH2640" s="16"/>
      <c r="AI2640" s="16"/>
      <c r="AJ2640" s="16"/>
      <c r="AK2640" s="16"/>
      <c r="AL2640" s="16"/>
      <c r="AM2640" s="16"/>
    </row>
    <row r="2641" spans="1:39" ht="12.75">
      <c r="A2641" s="16"/>
      <c r="B2641" s="16"/>
      <c r="C2641" s="17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8"/>
      <c r="AA2641" s="16"/>
      <c r="AB2641" s="16"/>
      <c r="AC2641" s="16"/>
      <c r="AD2641" s="16"/>
      <c r="AE2641" s="16"/>
      <c r="AF2641" s="16"/>
      <c r="AG2641" s="16"/>
      <c r="AH2641" s="16"/>
      <c r="AI2641" s="16"/>
      <c r="AJ2641" s="16"/>
      <c r="AK2641" s="16"/>
      <c r="AL2641" s="16"/>
      <c r="AM2641" s="16"/>
    </row>
    <row r="2642" spans="1:39" ht="12.75">
      <c r="A2642" s="16"/>
      <c r="B2642" s="16"/>
      <c r="C2642" s="17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8"/>
      <c r="AA2642" s="16"/>
      <c r="AB2642" s="16"/>
      <c r="AC2642" s="16"/>
      <c r="AD2642" s="16"/>
      <c r="AE2642" s="16"/>
      <c r="AF2642" s="16"/>
      <c r="AG2642" s="16"/>
      <c r="AH2642" s="16"/>
      <c r="AI2642" s="16"/>
      <c r="AJ2642" s="16"/>
      <c r="AK2642" s="16"/>
      <c r="AL2642" s="16"/>
      <c r="AM2642" s="16"/>
    </row>
    <row r="2643" spans="1:39" ht="12.75">
      <c r="A2643" s="16"/>
      <c r="B2643" s="16"/>
      <c r="C2643" s="17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8"/>
      <c r="AA2643" s="16"/>
      <c r="AB2643" s="16"/>
      <c r="AC2643" s="16"/>
      <c r="AD2643" s="16"/>
      <c r="AE2643" s="16"/>
      <c r="AF2643" s="16"/>
      <c r="AG2643" s="16"/>
      <c r="AH2643" s="16"/>
      <c r="AI2643" s="16"/>
      <c r="AJ2643" s="16"/>
      <c r="AK2643" s="16"/>
      <c r="AL2643" s="16"/>
      <c r="AM2643" s="16"/>
    </row>
    <row r="2644" spans="1:39" ht="12.75">
      <c r="A2644" s="16"/>
      <c r="B2644" s="16"/>
      <c r="C2644" s="17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8"/>
      <c r="AA2644" s="16"/>
      <c r="AB2644" s="16"/>
      <c r="AC2644" s="16"/>
      <c r="AD2644" s="16"/>
      <c r="AE2644" s="16"/>
      <c r="AF2644" s="16"/>
      <c r="AG2644" s="16"/>
      <c r="AH2644" s="16"/>
      <c r="AI2644" s="16"/>
      <c r="AJ2644" s="16"/>
      <c r="AK2644" s="16"/>
      <c r="AL2644" s="16"/>
      <c r="AM2644" s="16"/>
    </row>
    <row r="2645" spans="1:39" ht="12.75">
      <c r="A2645" s="16"/>
      <c r="B2645" s="16"/>
      <c r="C2645" s="17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8"/>
      <c r="AA2645" s="16"/>
      <c r="AB2645" s="16"/>
      <c r="AC2645" s="16"/>
      <c r="AD2645" s="16"/>
      <c r="AE2645" s="16"/>
      <c r="AF2645" s="16"/>
      <c r="AG2645" s="16"/>
      <c r="AH2645" s="16"/>
      <c r="AI2645" s="16"/>
      <c r="AJ2645" s="16"/>
      <c r="AK2645" s="16"/>
      <c r="AL2645" s="16"/>
      <c r="AM2645" s="16"/>
    </row>
    <row r="2646" spans="1:39" ht="12.75">
      <c r="A2646" s="16"/>
      <c r="B2646" s="16"/>
      <c r="C2646" s="17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8"/>
      <c r="AA2646" s="16"/>
      <c r="AB2646" s="16"/>
      <c r="AC2646" s="16"/>
      <c r="AD2646" s="16"/>
      <c r="AE2646" s="16"/>
      <c r="AF2646" s="16"/>
      <c r="AG2646" s="16"/>
      <c r="AH2646" s="16"/>
      <c r="AI2646" s="16"/>
      <c r="AJ2646" s="16"/>
      <c r="AK2646" s="16"/>
      <c r="AL2646" s="16"/>
      <c r="AM2646" s="16"/>
    </row>
    <row r="2647" spans="1:39" ht="12.75">
      <c r="A2647" s="16"/>
      <c r="B2647" s="16"/>
      <c r="C2647" s="17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8"/>
      <c r="AA2647" s="16"/>
      <c r="AB2647" s="16"/>
      <c r="AC2647" s="16"/>
      <c r="AD2647" s="16"/>
      <c r="AE2647" s="16"/>
      <c r="AF2647" s="16"/>
      <c r="AG2647" s="16"/>
      <c r="AH2647" s="16"/>
      <c r="AI2647" s="16"/>
      <c r="AJ2647" s="16"/>
      <c r="AK2647" s="16"/>
      <c r="AL2647" s="16"/>
      <c r="AM2647" s="16"/>
    </row>
    <row r="2648" spans="1:39" ht="12.75">
      <c r="A2648" s="16"/>
      <c r="B2648" s="16"/>
      <c r="C2648" s="17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8"/>
      <c r="AA2648" s="16"/>
      <c r="AB2648" s="16"/>
      <c r="AC2648" s="16"/>
      <c r="AD2648" s="16"/>
      <c r="AE2648" s="16"/>
      <c r="AF2648" s="16"/>
      <c r="AG2648" s="16"/>
      <c r="AH2648" s="16"/>
      <c r="AI2648" s="16"/>
      <c r="AJ2648" s="16"/>
      <c r="AK2648" s="16"/>
      <c r="AL2648" s="16"/>
      <c r="AM2648" s="16"/>
    </row>
    <row r="2649" spans="1:39" ht="12.75">
      <c r="A2649" s="16"/>
      <c r="B2649" s="16"/>
      <c r="C2649" s="17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8"/>
      <c r="AA2649" s="16"/>
      <c r="AB2649" s="16"/>
      <c r="AC2649" s="16"/>
      <c r="AD2649" s="16"/>
      <c r="AE2649" s="16"/>
      <c r="AF2649" s="16"/>
      <c r="AG2649" s="16"/>
      <c r="AH2649" s="16"/>
      <c r="AI2649" s="16"/>
      <c r="AJ2649" s="16"/>
      <c r="AK2649" s="16"/>
      <c r="AL2649" s="16"/>
      <c r="AM2649" s="16"/>
    </row>
    <row r="2650" spans="1:39" ht="12.75">
      <c r="A2650" s="16"/>
      <c r="B2650" s="16"/>
      <c r="C2650" s="17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8"/>
      <c r="AA2650" s="16"/>
      <c r="AB2650" s="16"/>
      <c r="AC2650" s="16"/>
      <c r="AD2650" s="16"/>
      <c r="AE2650" s="16"/>
      <c r="AF2650" s="16"/>
      <c r="AG2650" s="16"/>
      <c r="AH2650" s="16"/>
      <c r="AI2650" s="16"/>
      <c r="AJ2650" s="16"/>
      <c r="AK2650" s="16"/>
      <c r="AL2650" s="16"/>
      <c r="AM2650" s="16"/>
    </row>
    <row r="2651" spans="1:39" ht="12.75">
      <c r="A2651" s="16"/>
      <c r="B2651" s="16"/>
      <c r="C2651" s="17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8"/>
      <c r="AA2651" s="16"/>
      <c r="AB2651" s="16"/>
      <c r="AC2651" s="16"/>
      <c r="AD2651" s="16"/>
      <c r="AE2651" s="16"/>
      <c r="AF2651" s="16"/>
      <c r="AG2651" s="16"/>
      <c r="AH2651" s="16"/>
      <c r="AI2651" s="16"/>
      <c r="AJ2651" s="16"/>
      <c r="AK2651" s="16"/>
      <c r="AL2651" s="16"/>
      <c r="AM2651" s="16"/>
    </row>
    <row r="2652" spans="1:39" ht="12.75">
      <c r="A2652" s="16"/>
      <c r="B2652" s="16"/>
      <c r="C2652" s="17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8"/>
      <c r="AA2652" s="16"/>
      <c r="AB2652" s="16"/>
      <c r="AC2652" s="16"/>
      <c r="AD2652" s="16"/>
      <c r="AE2652" s="16"/>
      <c r="AF2652" s="16"/>
      <c r="AG2652" s="16"/>
      <c r="AH2652" s="16"/>
      <c r="AI2652" s="16"/>
      <c r="AJ2652" s="16"/>
      <c r="AK2652" s="16"/>
      <c r="AL2652" s="16"/>
      <c r="AM2652" s="16"/>
    </row>
    <row r="2653" spans="1:39" ht="12.75">
      <c r="A2653" s="16"/>
      <c r="B2653" s="16"/>
      <c r="C2653" s="17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8"/>
      <c r="AA2653" s="16"/>
      <c r="AB2653" s="16"/>
      <c r="AC2653" s="16"/>
      <c r="AD2653" s="16"/>
      <c r="AE2653" s="16"/>
      <c r="AF2653" s="16"/>
      <c r="AG2653" s="16"/>
      <c r="AH2653" s="16"/>
      <c r="AI2653" s="16"/>
      <c r="AJ2653" s="16"/>
      <c r="AK2653" s="16"/>
      <c r="AL2653" s="16"/>
      <c r="AM2653" s="16"/>
    </row>
    <row r="2654" spans="1:39" ht="12.75">
      <c r="A2654" s="16"/>
      <c r="B2654" s="16"/>
      <c r="C2654" s="17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8"/>
      <c r="AA2654" s="16"/>
      <c r="AB2654" s="16"/>
      <c r="AC2654" s="16"/>
      <c r="AD2654" s="16"/>
      <c r="AE2654" s="16"/>
      <c r="AF2654" s="16"/>
      <c r="AG2654" s="16"/>
      <c r="AH2654" s="16"/>
      <c r="AI2654" s="16"/>
      <c r="AJ2654" s="16"/>
      <c r="AK2654" s="16"/>
      <c r="AL2654" s="16"/>
      <c r="AM2654" s="16"/>
    </row>
    <row r="2655" spans="1:39" ht="12.75">
      <c r="A2655" s="16"/>
      <c r="B2655" s="16"/>
      <c r="C2655" s="17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8"/>
      <c r="AA2655" s="16"/>
      <c r="AB2655" s="16"/>
      <c r="AC2655" s="16"/>
      <c r="AD2655" s="16"/>
      <c r="AE2655" s="16"/>
      <c r="AF2655" s="16"/>
      <c r="AG2655" s="16"/>
      <c r="AH2655" s="16"/>
      <c r="AI2655" s="16"/>
      <c r="AJ2655" s="16"/>
      <c r="AK2655" s="16"/>
      <c r="AL2655" s="16"/>
      <c r="AM2655" s="16"/>
    </row>
    <row r="2656" spans="1:39" ht="12.75">
      <c r="A2656" s="16"/>
      <c r="B2656" s="16"/>
      <c r="C2656" s="17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8"/>
      <c r="AA2656" s="16"/>
      <c r="AB2656" s="16"/>
      <c r="AC2656" s="16"/>
      <c r="AD2656" s="16"/>
      <c r="AE2656" s="16"/>
      <c r="AF2656" s="16"/>
      <c r="AG2656" s="16"/>
      <c r="AH2656" s="16"/>
      <c r="AI2656" s="16"/>
      <c r="AJ2656" s="16"/>
      <c r="AK2656" s="16"/>
      <c r="AL2656" s="16"/>
      <c r="AM2656" s="16"/>
    </row>
    <row r="2657" spans="1:39" ht="12.75">
      <c r="A2657" s="16"/>
      <c r="B2657" s="16"/>
      <c r="C2657" s="17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8"/>
      <c r="AA2657" s="16"/>
      <c r="AB2657" s="16"/>
      <c r="AC2657" s="16"/>
      <c r="AD2657" s="16"/>
      <c r="AE2657" s="16"/>
      <c r="AF2657" s="16"/>
      <c r="AG2657" s="16"/>
      <c r="AH2657" s="16"/>
      <c r="AI2657" s="16"/>
      <c r="AJ2657" s="16"/>
      <c r="AK2657" s="16"/>
      <c r="AL2657" s="16"/>
      <c r="AM2657" s="16"/>
    </row>
    <row r="2658" spans="1:39" ht="12.75">
      <c r="A2658" s="16"/>
      <c r="B2658" s="16"/>
      <c r="C2658" s="17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8"/>
      <c r="AA2658" s="16"/>
      <c r="AB2658" s="16"/>
      <c r="AC2658" s="16"/>
      <c r="AD2658" s="16"/>
      <c r="AE2658" s="16"/>
      <c r="AF2658" s="16"/>
      <c r="AG2658" s="16"/>
      <c r="AH2658" s="16"/>
      <c r="AI2658" s="16"/>
      <c r="AJ2658" s="16"/>
      <c r="AK2658" s="16"/>
      <c r="AL2658" s="16"/>
      <c r="AM2658" s="16"/>
    </row>
    <row r="2659" spans="1:39" ht="12.75">
      <c r="A2659" s="16"/>
      <c r="B2659" s="16"/>
      <c r="C2659" s="17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8"/>
      <c r="AA2659" s="16"/>
      <c r="AB2659" s="16"/>
      <c r="AC2659" s="16"/>
      <c r="AD2659" s="16"/>
      <c r="AE2659" s="16"/>
      <c r="AF2659" s="16"/>
      <c r="AG2659" s="16"/>
      <c r="AH2659" s="16"/>
      <c r="AI2659" s="16"/>
      <c r="AJ2659" s="16"/>
      <c r="AK2659" s="16"/>
      <c r="AL2659" s="16"/>
      <c r="AM2659" s="16"/>
    </row>
    <row r="2660" spans="1:39" ht="12.75">
      <c r="A2660" s="16"/>
      <c r="B2660" s="16"/>
      <c r="C2660" s="17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8"/>
      <c r="AA2660" s="16"/>
      <c r="AB2660" s="16"/>
      <c r="AC2660" s="16"/>
      <c r="AD2660" s="16"/>
      <c r="AE2660" s="16"/>
      <c r="AF2660" s="16"/>
      <c r="AG2660" s="16"/>
      <c r="AH2660" s="16"/>
      <c r="AI2660" s="16"/>
      <c r="AJ2660" s="16"/>
      <c r="AK2660" s="16"/>
      <c r="AL2660" s="16"/>
      <c r="AM2660" s="16"/>
    </row>
    <row r="2661" spans="1:39" ht="12.75">
      <c r="A2661" s="16"/>
      <c r="B2661" s="16"/>
      <c r="C2661" s="17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8"/>
      <c r="AA2661" s="16"/>
      <c r="AB2661" s="16"/>
      <c r="AC2661" s="16"/>
      <c r="AD2661" s="16"/>
      <c r="AE2661" s="16"/>
      <c r="AF2661" s="16"/>
      <c r="AG2661" s="16"/>
      <c r="AH2661" s="16"/>
      <c r="AI2661" s="16"/>
      <c r="AJ2661" s="16"/>
      <c r="AK2661" s="16"/>
      <c r="AL2661" s="16"/>
      <c r="AM2661" s="16"/>
    </row>
    <row r="2662" spans="1:39" ht="12.75">
      <c r="A2662" s="16"/>
      <c r="B2662" s="16"/>
      <c r="C2662" s="17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8"/>
      <c r="AA2662" s="16"/>
      <c r="AB2662" s="16"/>
      <c r="AC2662" s="16"/>
      <c r="AD2662" s="16"/>
      <c r="AE2662" s="16"/>
      <c r="AF2662" s="16"/>
      <c r="AG2662" s="16"/>
      <c r="AH2662" s="16"/>
      <c r="AI2662" s="16"/>
      <c r="AJ2662" s="16"/>
      <c r="AK2662" s="16"/>
      <c r="AL2662" s="16"/>
      <c r="AM2662" s="16"/>
    </row>
    <row r="2663" spans="1:39" ht="12.75">
      <c r="A2663" s="16"/>
      <c r="B2663" s="16"/>
      <c r="C2663" s="17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8"/>
      <c r="AA2663" s="16"/>
      <c r="AB2663" s="16"/>
      <c r="AC2663" s="16"/>
      <c r="AD2663" s="16"/>
      <c r="AE2663" s="16"/>
      <c r="AF2663" s="16"/>
      <c r="AG2663" s="16"/>
      <c r="AH2663" s="16"/>
      <c r="AI2663" s="16"/>
      <c r="AJ2663" s="16"/>
      <c r="AK2663" s="16"/>
      <c r="AL2663" s="16"/>
      <c r="AM2663" s="16"/>
    </row>
    <row r="2664" spans="1:39" ht="12.75">
      <c r="A2664" s="16"/>
      <c r="B2664" s="16"/>
      <c r="C2664" s="17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8"/>
      <c r="AA2664" s="16"/>
      <c r="AB2664" s="16"/>
      <c r="AC2664" s="16"/>
      <c r="AD2664" s="16"/>
      <c r="AE2664" s="16"/>
      <c r="AF2664" s="16"/>
      <c r="AG2664" s="16"/>
      <c r="AH2664" s="16"/>
      <c r="AI2664" s="16"/>
      <c r="AJ2664" s="16"/>
      <c r="AK2664" s="16"/>
      <c r="AL2664" s="16"/>
      <c r="AM2664" s="16"/>
    </row>
    <row r="2665" spans="1:39" ht="12.75">
      <c r="A2665" s="16"/>
      <c r="B2665" s="16"/>
      <c r="C2665" s="17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8"/>
      <c r="AA2665" s="16"/>
      <c r="AB2665" s="16"/>
      <c r="AC2665" s="16"/>
      <c r="AD2665" s="16"/>
      <c r="AE2665" s="16"/>
      <c r="AF2665" s="16"/>
      <c r="AG2665" s="16"/>
      <c r="AH2665" s="16"/>
      <c r="AI2665" s="16"/>
      <c r="AJ2665" s="16"/>
      <c r="AK2665" s="16"/>
      <c r="AL2665" s="16"/>
      <c r="AM2665" s="16"/>
    </row>
    <row r="2666" spans="1:39" ht="12.75">
      <c r="A2666" s="16"/>
      <c r="B2666" s="16"/>
      <c r="C2666" s="17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8"/>
      <c r="AA2666" s="16"/>
      <c r="AB2666" s="16"/>
      <c r="AC2666" s="16"/>
      <c r="AD2666" s="16"/>
      <c r="AE2666" s="16"/>
      <c r="AF2666" s="16"/>
      <c r="AG2666" s="16"/>
      <c r="AH2666" s="16"/>
      <c r="AI2666" s="16"/>
      <c r="AJ2666" s="16"/>
      <c r="AK2666" s="16"/>
      <c r="AL2666" s="16"/>
      <c r="AM2666" s="16"/>
    </row>
    <row r="2667" spans="1:39" ht="12.75">
      <c r="A2667" s="16"/>
      <c r="B2667" s="16"/>
      <c r="C2667" s="17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8"/>
      <c r="AA2667" s="16"/>
      <c r="AB2667" s="16"/>
      <c r="AC2667" s="16"/>
      <c r="AD2667" s="16"/>
      <c r="AE2667" s="16"/>
      <c r="AF2667" s="16"/>
      <c r="AG2667" s="16"/>
      <c r="AH2667" s="16"/>
      <c r="AI2667" s="16"/>
      <c r="AJ2667" s="16"/>
      <c r="AK2667" s="16"/>
      <c r="AL2667" s="16"/>
      <c r="AM2667" s="16"/>
    </row>
    <row r="2668" spans="1:39" ht="12.75">
      <c r="A2668" s="16"/>
      <c r="B2668" s="16"/>
      <c r="C2668" s="17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8"/>
      <c r="AA2668" s="16"/>
      <c r="AB2668" s="16"/>
      <c r="AC2668" s="16"/>
      <c r="AD2668" s="16"/>
      <c r="AE2668" s="16"/>
      <c r="AF2668" s="16"/>
      <c r="AG2668" s="16"/>
      <c r="AH2668" s="16"/>
      <c r="AI2668" s="16"/>
      <c r="AJ2668" s="16"/>
      <c r="AK2668" s="16"/>
      <c r="AL2668" s="16"/>
      <c r="AM2668" s="16"/>
    </row>
    <row r="2669" spans="1:39" ht="12.75">
      <c r="A2669" s="16"/>
      <c r="B2669" s="16"/>
      <c r="C2669" s="17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8"/>
      <c r="AA2669" s="16"/>
      <c r="AB2669" s="16"/>
      <c r="AC2669" s="16"/>
      <c r="AD2669" s="16"/>
      <c r="AE2669" s="16"/>
      <c r="AF2669" s="16"/>
      <c r="AG2669" s="16"/>
      <c r="AH2669" s="16"/>
      <c r="AI2669" s="16"/>
      <c r="AJ2669" s="16"/>
      <c r="AK2669" s="16"/>
      <c r="AL2669" s="16"/>
      <c r="AM2669" s="16"/>
    </row>
    <row r="2670" spans="1:39" ht="12.75">
      <c r="A2670" s="16"/>
      <c r="B2670" s="16"/>
      <c r="C2670" s="17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8"/>
      <c r="AA2670" s="16"/>
      <c r="AB2670" s="16"/>
      <c r="AC2670" s="16"/>
      <c r="AD2670" s="16"/>
      <c r="AE2670" s="16"/>
      <c r="AF2670" s="16"/>
      <c r="AG2670" s="16"/>
      <c r="AH2670" s="16"/>
      <c r="AI2670" s="16"/>
      <c r="AJ2670" s="16"/>
      <c r="AK2670" s="16"/>
      <c r="AL2670" s="16"/>
      <c r="AM2670" s="16"/>
    </row>
    <row r="2671" spans="1:39" ht="12.75">
      <c r="A2671" s="16"/>
      <c r="B2671" s="16"/>
      <c r="C2671" s="17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8"/>
      <c r="AA2671" s="16"/>
      <c r="AB2671" s="16"/>
      <c r="AC2671" s="16"/>
      <c r="AD2671" s="16"/>
      <c r="AE2671" s="16"/>
      <c r="AF2671" s="16"/>
      <c r="AG2671" s="16"/>
      <c r="AH2671" s="16"/>
      <c r="AI2671" s="16"/>
      <c r="AJ2671" s="16"/>
      <c r="AK2671" s="16"/>
      <c r="AL2671" s="16"/>
      <c r="AM2671" s="16"/>
    </row>
    <row r="2672" spans="1:39" ht="12.75">
      <c r="A2672" s="16"/>
      <c r="B2672" s="16"/>
      <c r="C2672" s="17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8"/>
      <c r="AA2672" s="16"/>
      <c r="AB2672" s="16"/>
      <c r="AC2672" s="16"/>
      <c r="AD2672" s="16"/>
      <c r="AE2672" s="16"/>
      <c r="AF2672" s="16"/>
      <c r="AG2672" s="16"/>
      <c r="AH2672" s="16"/>
      <c r="AI2672" s="16"/>
      <c r="AJ2672" s="16"/>
      <c r="AK2672" s="16"/>
      <c r="AL2672" s="16"/>
      <c r="AM2672" s="16"/>
    </row>
    <row r="2673" spans="1:39" ht="12.75">
      <c r="A2673" s="16"/>
      <c r="B2673" s="16"/>
      <c r="C2673" s="17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8"/>
      <c r="AA2673" s="16"/>
      <c r="AB2673" s="16"/>
      <c r="AC2673" s="16"/>
      <c r="AD2673" s="16"/>
      <c r="AE2673" s="16"/>
      <c r="AF2673" s="16"/>
      <c r="AG2673" s="16"/>
      <c r="AH2673" s="16"/>
      <c r="AI2673" s="16"/>
      <c r="AJ2673" s="16"/>
      <c r="AK2673" s="16"/>
      <c r="AL2673" s="16"/>
      <c r="AM2673" s="16"/>
    </row>
    <row r="2674" spans="1:39" ht="12.75">
      <c r="A2674" s="16"/>
      <c r="B2674" s="16"/>
      <c r="C2674" s="17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8"/>
      <c r="AA2674" s="16"/>
      <c r="AB2674" s="16"/>
      <c r="AC2674" s="16"/>
      <c r="AD2674" s="16"/>
      <c r="AE2674" s="16"/>
      <c r="AF2674" s="16"/>
      <c r="AG2674" s="16"/>
      <c r="AH2674" s="16"/>
      <c r="AI2674" s="16"/>
      <c r="AJ2674" s="16"/>
      <c r="AK2674" s="16"/>
      <c r="AL2674" s="16"/>
      <c r="AM2674" s="16"/>
    </row>
    <row r="2675" spans="1:39" ht="12.75">
      <c r="A2675" s="16"/>
      <c r="B2675" s="16"/>
      <c r="C2675" s="17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8"/>
      <c r="AA2675" s="16"/>
      <c r="AB2675" s="16"/>
      <c r="AC2675" s="16"/>
      <c r="AD2675" s="16"/>
      <c r="AE2675" s="16"/>
      <c r="AF2675" s="16"/>
      <c r="AG2675" s="16"/>
      <c r="AH2675" s="16"/>
      <c r="AI2675" s="16"/>
      <c r="AJ2675" s="16"/>
      <c r="AK2675" s="16"/>
      <c r="AL2675" s="16"/>
      <c r="AM2675" s="16"/>
    </row>
    <row r="2676" spans="1:39" ht="12.75">
      <c r="A2676" s="16"/>
      <c r="B2676" s="16"/>
      <c r="C2676" s="17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8"/>
      <c r="AA2676" s="16"/>
      <c r="AB2676" s="16"/>
      <c r="AC2676" s="16"/>
      <c r="AD2676" s="16"/>
      <c r="AE2676" s="16"/>
      <c r="AF2676" s="16"/>
      <c r="AG2676" s="16"/>
      <c r="AH2676" s="16"/>
      <c r="AI2676" s="16"/>
      <c r="AJ2676" s="16"/>
      <c r="AK2676" s="16"/>
      <c r="AL2676" s="16"/>
      <c r="AM2676" s="16"/>
    </row>
    <row r="2677" spans="1:39" ht="12.75">
      <c r="A2677" s="16"/>
      <c r="B2677" s="16"/>
      <c r="C2677" s="17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8"/>
      <c r="AA2677" s="16"/>
      <c r="AB2677" s="16"/>
      <c r="AC2677" s="16"/>
      <c r="AD2677" s="16"/>
      <c r="AE2677" s="16"/>
      <c r="AF2677" s="16"/>
      <c r="AG2677" s="16"/>
      <c r="AH2677" s="16"/>
      <c r="AI2677" s="16"/>
      <c r="AJ2677" s="16"/>
      <c r="AK2677" s="16"/>
      <c r="AL2677" s="16"/>
      <c r="AM2677" s="16"/>
    </row>
    <row r="2678" spans="1:39" ht="12.75">
      <c r="A2678" s="16"/>
      <c r="B2678" s="16"/>
      <c r="C2678" s="17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8"/>
      <c r="AA2678" s="16"/>
      <c r="AB2678" s="16"/>
      <c r="AC2678" s="16"/>
      <c r="AD2678" s="16"/>
      <c r="AE2678" s="16"/>
      <c r="AF2678" s="16"/>
      <c r="AG2678" s="16"/>
      <c r="AH2678" s="16"/>
      <c r="AI2678" s="16"/>
      <c r="AJ2678" s="16"/>
      <c r="AK2678" s="16"/>
      <c r="AL2678" s="16"/>
      <c r="AM2678" s="16"/>
    </row>
    <row r="2679" spans="1:39" ht="12.75">
      <c r="A2679" s="16"/>
      <c r="B2679" s="16"/>
      <c r="C2679" s="17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8"/>
      <c r="AA2679" s="16"/>
      <c r="AB2679" s="16"/>
      <c r="AC2679" s="16"/>
      <c r="AD2679" s="16"/>
      <c r="AE2679" s="16"/>
      <c r="AF2679" s="16"/>
      <c r="AG2679" s="16"/>
      <c r="AH2679" s="16"/>
      <c r="AI2679" s="16"/>
      <c r="AJ2679" s="16"/>
      <c r="AK2679" s="16"/>
      <c r="AL2679" s="16"/>
      <c r="AM2679" s="16"/>
    </row>
    <row r="2680" spans="1:39" ht="12.75">
      <c r="A2680" s="16"/>
      <c r="B2680" s="16"/>
      <c r="C2680" s="17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8"/>
      <c r="AA2680" s="16"/>
      <c r="AB2680" s="16"/>
      <c r="AC2680" s="16"/>
      <c r="AD2680" s="16"/>
      <c r="AE2680" s="16"/>
      <c r="AF2680" s="16"/>
      <c r="AG2680" s="16"/>
      <c r="AH2680" s="16"/>
      <c r="AI2680" s="16"/>
      <c r="AJ2680" s="16"/>
      <c r="AK2680" s="16"/>
      <c r="AL2680" s="16"/>
      <c r="AM2680" s="16"/>
    </row>
    <row r="2681" spans="1:39" ht="12.75">
      <c r="A2681" s="16"/>
      <c r="B2681" s="16"/>
      <c r="C2681" s="17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8"/>
      <c r="AA2681" s="16"/>
      <c r="AB2681" s="16"/>
      <c r="AC2681" s="16"/>
      <c r="AD2681" s="16"/>
      <c r="AE2681" s="16"/>
      <c r="AF2681" s="16"/>
      <c r="AG2681" s="16"/>
      <c r="AH2681" s="16"/>
      <c r="AI2681" s="16"/>
      <c r="AJ2681" s="16"/>
      <c r="AK2681" s="16"/>
      <c r="AL2681" s="16"/>
      <c r="AM2681" s="16"/>
    </row>
    <row r="2682" spans="1:39" ht="12.75">
      <c r="A2682" s="16"/>
      <c r="B2682" s="16"/>
      <c r="C2682" s="17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8"/>
      <c r="AA2682" s="16"/>
      <c r="AB2682" s="16"/>
      <c r="AC2682" s="16"/>
      <c r="AD2682" s="16"/>
      <c r="AE2682" s="16"/>
      <c r="AF2682" s="16"/>
      <c r="AG2682" s="16"/>
      <c r="AH2682" s="16"/>
      <c r="AI2682" s="16"/>
      <c r="AJ2682" s="16"/>
      <c r="AK2682" s="16"/>
      <c r="AL2682" s="16"/>
      <c r="AM2682" s="16"/>
    </row>
    <row r="2683" spans="1:39" ht="12.75">
      <c r="A2683" s="16"/>
      <c r="B2683" s="16"/>
      <c r="C2683" s="17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8"/>
      <c r="AA2683" s="16"/>
      <c r="AB2683" s="16"/>
      <c r="AC2683" s="16"/>
      <c r="AD2683" s="16"/>
      <c r="AE2683" s="16"/>
      <c r="AF2683" s="16"/>
      <c r="AG2683" s="16"/>
      <c r="AH2683" s="16"/>
      <c r="AI2683" s="16"/>
      <c r="AJ2683" s="16"/>
      <c r="AK2683" s="16"/>
      <c r="AL2683" s="16"/>
      <c r="AM2683" s="16"/>
    </row>
    <row r="2684" spans="1:39" ht="12.75">
      <c r="A2684" s="16"/>
      <c r="B2684" s="16"/>
      <c r="C2684" s="17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8"/>
      <c r="AA2684" s="16"/>
      <c r="AB2684" s="16"/>
      <c r="AC2684" s="16"/>
      <c r="AD2684" s="16"/>
      <c r="AE2684" s="16"/>
      <c r="AF2684" s="16"/>
      <c r="AG2684" s="16"/>
      <c r="AH2684" s="16"/>
      <c r="AI2684" s="16"/>
      <c r="AJ2684" s="16"/>
      <c r="AK2684" s="16"/>
      <c r="AL2684" s="16"/>
      <c r="AM2684" s="16"/>
    </row>
    <row r="2685" spans="1:39" ht="12.75">
      <c r="A2685" s="16"/>
      <c r="B2685" s="16"/>
      <c r="C2685" s="17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8"/>
      <c r="AA2685" s="16"/>
      <c r="AB2685" s="16"/>
      <c r="AC2685" s="16"/>
      <c r="AD2685" s="16"/>
      <c r="AE2685" s="16"/>
      <c r="AF2685" s="16"/>
      <c r="AG2685" s="16"/>
      <c r="AH2685" s="16"/>
      <c r="AI2685" s="16"/>
      <c r="AJ2685" s="16"/>
      <c r="AK2685" s="16"/>
      <c r="AL2685" s="16"/>
      <c r="AM2685" s="16"/>
    </row>
    <row r="2686" spans="1:39" ht="12.75">
      <c r="A2686" s="16"/>
      <c r="B2686" s="16"/>
      <c r="C2686" s="17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8"/>
      <c r="AA2686" s="16"/>
      <c r="AB2686" s="16"/>
      <c r="AC2686" s="16"/>
      <c r="AD2686" s="16"/>
      <c r="AE2686" s="16"/>
      <c r="AF2686" s="16"/>
      <c r="AG2686" s="16"/>
      <c r="AH2686" s="16"/>
      <c r="AI2686" s="16"/>
      <c r="AJ2686" s="16"/>
      <c r="AK2686" s="16"/>
      <c r="AL2686" s="16"/>
      <c r="AM2686" s="16"/>
    </row>
    <row r="2687" spans="1:39" ht="12.75">
      <c r="A2687" s="16"/>
      <c r="B2687" s="16"/>
      <c r="C2687" s="17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8"/>
      <c r="AA2687" s="16"/>
      <c r="AB2687" s="16"/>
      <c r="AC2687" s="16"/>
      <c r="AD2687" s="16"/>
      <c r="AE2687" s="16"/>
      <c r="AF2687" s="16"/>
      <c r="AG2687" s="16"/>
      <c r="AH2687" s="16"/>
      <c r="AI2687" s="16"/>
      <c r="AJ2687" s="16"/>
      <c r="AK2687" s="16"/>
      <c r="AL2687" s="16"/>
      <c r="AM2687" s="16"/>
    </row>
    <row r="2688" spans="1:39" ht="12.75">
      <c r="A2688" s="16"/>
      <c r="B2688" s="16"/>
      <c r="C2688" s="17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8"/>
      <c r="AA2688" s="16"/>
      <c r="AB2688" s="16"/>
      <c r="AC2688" s="16"/>
      <c r="AD2688" s="16"/>
      <c r="AE2688" s="16"/>
      <c r="AF2688" s="16"/>
      <c r="AG2688" s="16"/>
      <c r="AH2688" s="16"/>
      <c r="AI2688" s="16"/>
      <c r="AJ2688" s="16"/>
      <c r="AK2688" s="16"/>
      <c r="AL2688" s="16"/>
      <c r="AM2688" s="16"/>
    </row>
    <row r="2689" spans="1:39" ht="12.75">
      <c r="A2689" s="16"/>
      <c r="B2689" s="16"/>
      <c r="C2689" s="17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8"/>
      <c r="AA2689" s="16"/>
      <c r="AB2689" s="16"/>
      <c r="AC2689" s="16"/>
      <c r="AD2689" s="16"/>
      <c r="AE2689" s="16"/>
      <c r="AF2689" s="16"/>
      <c r="AG2689" s="16"/>
      <c r="AH2689" s="16"/>
      <c r="AI2689" s="16"/>
      <c r="AJ2689" s="16"/>
      <c r="AK2689" s="16"/>
      <c r="AL2689" s="16"/>
      <c r="AM2689" s="16"/>
    </row>
    <row r="2690" spans="1:39" ht="12.75">
      <c r="A2690" s="16"/>
      <c r="B2690" s="16"/>
      <c r="C2690" s="17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8"/>
      <c r="AA2690" s="16"/>
      <c r="AB2690" s="16"/>
      <c r="AC2690" s="16"/>
      <c r="AD2690" s="16"/>
      <c r="AE2690" s="16"/>
      <c r="AF2690" s="16"/>
      <c r="AG2690" s="16"/>
      <c r="AH2690" s="16"/>
      <c r="AI2690" s="16"/>
      <c r="AJ2690" s="16"/>
      <c r="AK2690" s="16"/>
      <c r="AL2690" s="16"/>
      <c r="AM2690" s="16"/>
    </row>
    <row r="2691" spans="1:39" ht="12.75">
      <c r="A2691" s="16"/>
      <c r="B2691" s="16"/>
      <c r="C2691" s="17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8"/>
      <c r="AA2691" s="16"/>
      <c r="AB2691" s="16"/>
      <c r="AC2691" s="16"/>
      <c r="AD2691" s="16"/>
      <c r="AE2691" s="16"/>
      <c r="AF2691" s="16"/>
      <c r="AG2691" s="16"/>
      <c r="AH2691" s="16"/>
      <c r="AI2691" s="16"/>
      <c r="AJ2691" s="16"/>
      <c r="AK2691" s="16"/>
      <c r="AL2691" s="16"/>
      <c r="AM2691" s="16"/>
    </row>
    <row r="2692" spans="1:39" ht="12.75">
      <c r="A2692" s="16"/>
      <c r="B2692" s="16"/>
      <c r="C2692" s="17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8"/>
      <c r="AA2692" s="16"/>
      <c r="AB2692" s="16"/>
      <c r="AC2692" s="16"/>
      <c r="AD2692" s="16"/>
      <c r="AE2692" s="16"/>
      <c r="AF2692" s="16"/>
      <c r="AG2692" s="16"/>
      <c r="AH2692" s="16"/>
      <c r="AI2692" s="16"/>
      <c r="AJ2692" s="16"/>
      <c r="AK2692" s="16"/>
      <c r="AL2692" s="16"/>
      <c r="AM2692" s="16"/>
    </row>
    <row r="2693" spans="1:39" ht="12.75">
      <c r="A2693" s="16"/>
      <c r="B2693" s="16"/>
      <c r="C2693" s="17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8"/>
      <c r="AA2693" s="16"/>
      <c r="AB2693" s="16"/>
      <c r="AC2693" s="16"/>
      <c r="AD2693" s="16"/>
      <c r="AE2693" s="16"/>
      <c r="AF2693" s="16"/>
      <c r="AG2693" s="16"/>
      <c r="AH2693" s="16"/>
      <c r="AI2693" s="16"/>
      <c r="AJ2693" s="16"/>
      <c r="AK2693" s="16"/>
      <c r="AL2693" s="16"/>
      <c r="AM2693" s="16"/>
    </row>
    <row r="2694" spans="1:39" ht="12.75">
      <c r="A2694" s="16"/>
      <c r="B2694" s="16"/>
      <c r="C2694" s="17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8"/>
      <c r="AA2694" s="16"/>
      <c r="AB2694" s="16"/>
      <c r="AC2694" s="16"/>
      <c r="AD2694" s="16"/>
      <c r="AE2694" s="16"/>
      <c r="AF2694" s="16"/>
      <c r="AG2694" s="16"/>
      <c r="AH2694" s="16"/>
      <c r="AI2694" s="16"/>
      <c r="AJ2694" s="16"/>
      <c r="AK2694" s="16"/>
      <c r="AL2694" s="16"/>
      <c r="AM2694" s="16"/>
    </row>
    <row r="2695" spans="1:39" ht="12.75">
      <c r="A2695" s="16"/>
      <c r="B2695" s="16"/>
      <c r="C2695" s="17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8"/>
      <c r="AA2695" s="16"/>
      <c r="AB2695" s="16"/>
      <c r="AC2695" s="16"/>
      <c r="AD2695" s="16"/>
      <c r="AE2695" s="16"/>
      <c r="AF2695" s="16"/>
      <c r="AG2695" s="16"/>
      <c r="AH2695" s="16"/>
      <c r="AI2695" s="16"/>
      <c r="AJ2695" s="16"/>
      <c r="AK2695" s="16"/>
      <c r="AL2695" s="16"/>
      <c r="AM2695" s="16"/>
    </row>
    <row r="2696" spans="1:39" ht="12.75">
      <c r="A2696" s="16"/>
      <c r="B2696" s="16"/>
      <c r="C2696" s="17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8"/>
      <c r="AA2696" s="16"/>
      <c r="AB2696" s="16"/>
      <c r="AC2696" s="16"/>
      <c r="AD2696" s="16"/>
      <c r="AE2696" s="16"/>
      <c r="AF2696" s="16"/>
      <c r="AG2696" s="16"/>
      <c r="AH2696" s="16"/>
      <c r="AI2696" s="16"/>
      <c r="AJ2696" s="16"/>
      <c r="AK2696" s="16"/>
      <c r="AL2696" s="16"/>
      <c r="AM2696" s="16"/>
    </row>
    <row r="2697" spans="1:39" ht="12.75">
      <c r="A2697" s="16"/>
      <c r="B2697" s="16"/>
      <c r="C2697" s="17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8"/>
      <c r="AA2697" s="16"/>
      <c r="AB2697" s="16"/>
      <c r="AC2697" s="16"/>
      <c r="AD2697" s="16"/>
      <c r="AE2697" s="16"/>
      <c r="AF2697" s="16"/>
      <c r="AG2697" s="16"/>
      <c r="AH2697" s="16"/>
      <c r="AI2697" s="16"/>
      <c r="AJ2697" s="16"/>
      <c r="AK2697" s="16"/>
      <c r="AL2697" s="16"/>
      <c r="AM2697" s="16"/>
    </row>
    <row r="2698" spans="1:39" ht="12.75">
      <c r="A2698" s="16"/>
      <c r="B2698" s="16"/>
      <c r="C2698" s="17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8"/>
      <c r="AA2698" s="16"/>
      <c r="AB2698" s="16"/>
      <c r="AC2698" s="16"/>
      <c r="AD2698" s="16"/>
      <c r="AE2698" s="16"/>
      <c r="AF2698" s="16"/>
      <c r="AG2698" s="16"/>
      <c r="AH2698" s="16"/>
      <c r="AI2698" s="16"/>
      <c r="AJ2698" s="16"/>
      <c r="AK2698" s="16"/>
      <c r="AL2698" s="16"/>
      <c r="AM2698" s="16"/>
    </row>
    <row r="2699" spans="1:39" ht="12.75">
      <c r="A2699" s="16"/>
      <c r="B2699" s="16"/>
      <c r="C2699" s="17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8"/>
      <c r="AA2699" s="16"/>
      <c r="AB2699" s="16"/>
      <c r="AC2699" s="16"/>
      <c r="AD2699" s="16"/>
      <c r="AE2699" s="16"/>
      <c r="AF2699" s="16"/>
      <c r="AG2699" s="16"/>
      <c r="AH2699" s="16"/>
      <c r="AI2699" s="16"/>
      <c r="AJ2699" s="16"/>
      <c r="AK2699" s="16"/>
      <c r="AL2699" s="16"/>
      <c r="AM2699" s="16"/>
    </row>
    <row r="2700" spans="1:39" ht="12.75">
      <c r="A2700" s="16"/>
      <c r="B2700" s="16"/>
      <c r="C2700" s="17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8"/>
      <c r="AA2700" s="16"/>
      <c r="AB2700" s="16"/>
      <c r="AC2700" s="16"/>
      <c r="AD2700" s="16"/>
      <c r="AE2700" s="16"/>
      <c r="AF2700" s="16"/>
      <c r="AG2700" s="16"/>
      <c r="AH2700" s="16"/>
      <c r="AI2700" s="16"/>
      <c r="AJ2700" s="16"/>
      <c r="AK2700" s="16"/>
      <c r="AL2700" s="16"/>
      <c r="AM2700" s="16"/>
    </row>
    <row r="2701" spans="1:39" ht="12.75">
      <c r="A2701" s="16"/>
      <c r="B2701" s="16"/>
      <c r="C2701" s="17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8"/>
      <c r="AA2701" s="16"/>
      <c r="AB2701" s="16"/>
      <c r="AC2701" s="16"/>
      <c r="AD2701" s="16"/>
      <c r="AE2701" s="16"/>
      <c r="AF2701" s="16"/>
      <c r="AG2701" s="16"/>
      <c r="AH2701" s="16"/>
      <c r="AI2701" s="16"/>
      <c r="AJ2701" s="16"/>
      <c r="AK2701" s="16"/>
      <c r="AL2701" s="16"/>
      <c r="AM2701" s="16"/>
    </row>
    <row r="2702" spans="1:39" ht="12.75">
      <c r="A2702" s="16"/>
      <c r="B2702" s="16"/>
      <c r="C2702" s="17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8"/>
      <c r="AA2702" s="16"/>
      <c r="AB2702" s="16"/>
      <c r="AC2702" s="16"/>
      <c r="AD2702" s="16"/>
      <c r="AE2702" s="16"/>
      <c r="AF2702" s="16"/>
      <c r="AG2702" s="16"/>
      <c r="AH2702" s="16"/>
      <c r="AI2702" s="16"/>
      <c r="AJ2702" s="16"/>
      <c r="AK2702" s="16"/>
      <c r="AL2702" s="16"/>
      <c r="AM2702" s="16"/>
    </row>
    <row r="2703" spans="1:39" ht="12.75">
      <c r="A2703" s="16"/>
      <c r="B2703" s="16"/>
      <c r="C2703" s="17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8"/>
      <c r="AA2703" s="16"/>
      <c r="AB2703" s="16"/>
      <c r="AC2703" s="16"/>
      <c r="AD2703" s="16"/>
      <c r="AE2703" s="16"/>
      <c r="AF2703" s="16"/>
      <c r="AG2703" s="16"/>
      <c r="AH2703" s="16"/>
      <c r="AI2703" s="16"/>
      <c r="AJ2703" s="16"/>
      <c r="AK2703" s="16"/>
      <c r="AL2703" s="16"/>
      <c r="AM2703" s="16"/>
    </row>
    <row r="2704" spans="1:39" ht="12.75">
      <c r="A2704" s="16"/>
      <c r="B2704" s="16"/>
      <c r="C2704" s="17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8"/>
      <c r="AA2704" s="16"/>
      <c r="AB2704" s="16"/>
      <c r="AC2704" s="16"/>
      <c r="AD2704" s="16"/>
      <c r="AE2704" s="16"/>
      <c r="AF2704" s="16"/>
      <c r="AG2704" s="16"/>
      <c r="AH2704" s="16"/>
      <c r="AI2704" s="16"/>
      <c r="AJ2704" s="16"/>
      <c r="AK2704" s="16"/>
      <c r="AL2704" s="16"/>
      <c r="AM2704" s="16"/>
    </row>
    <row r="2705" spans="1:39" ht="12.75">
      <c r="A2705" s="16"/>
      <c r="B2705" s="16"/>
      <c r="C2705" s="17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8"/>
      <c r="AA2705" s="16"/>
      <c r="AB2705" s="16"/>
      <c r="AC2705" s="16"/>
      <c r="AD2705" s="16"/>
      <c r="AE2705" s="16"/>
      <c r="AF2705" s="16"/>
      <c r="AG2705" s="16"/>
      <c r="AH2705" s="16"/>
      <c r="AI2705" s="16"/>
      <c r="AJ2705" s="16"/>
      <c r="AK2705" s="16"/>
      <c r="AL2705" s="16"/>
      <c r="AM2705" s="16"/>
    </row>
    <row r="2706" spans="1:39" ht="12.75">
      <c r="A2706" s="16"/>
      <c r="B2706" s="16"/>
      <c r="C2706" s="17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8"/>
      <c r="AA2706" s="16"/>
      <c r="AB2706" s="16"/>
      <c r="AC2706" s="16"/>
      <c r="AD2706" s="16"/>
      <c r="AE2706" s="16"/>
      <c r="AF2706" s="16"/>
      <c r="AG2706" s="16"/>
      <c r="AH2706" s="16"/>
      <c r="AI2706" s="16"/>
      <c r="AJ2706" s="16"/>
      <c r="AK2706" s="16"/>
      <c r="AL2706" s="16"/>
      <c r="AM2706" s="16"/>
    </row>
    <row r="2707" spans="1:39" ht="12.75">
      <c r="A2707" s="16"/>
      <c r="B2707" s="16"/>
      <c r="C2707" s="17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8"/>
      <c r="AA2707" s="16"/>
      <c r="AB2707" s="16"/>
      <c r="AC2707" s="16"/>
      <c r="AD2707" s="16"/>
      <c r="AE2707" s="16"/>
      <c r="AF2707" s="16"/>
      <c r="AG2707" s="16"/>
      <c r="AH2707" s="16"/>
      <c r="AI2707" s="16"/>
      <c r="AJ2707" s="16"/>
      <c r="AK2707" s="16"/>
      <c r="AL2707" s="16"/>
      <c r="AM2707" s="16"/>
    </row>
    <row r="2708" spans="1:39" ht="12.75">
      <c r="A2708" s="16"/>
      <c r="B2708" s="16"/>
      <c r="C2708" s="17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8"/>
      <c r="AA2708" s="16"/>
      <c r="AB2708" s="16"/>
      <c r="AC2708" s="16"/>
      <c r="AD2708" s="16"/>
      <c r="AE2708" s="16"/>
      <c r="AF2708" s="16"/>
      <c r="AG2708" s="16"/>
      <c r="AH2708" s="16"/>
      <c r="AI2708" s="16"/>
      <c r="AJ2708" s="16"/>
      <c r="AK2708" s="16"/>
      <c r="AL2708" s="16"/>
      <c r="AM2708" s="16"/>
    </row>
    <row r="2709" spans="1:39" ht="12.75">
      <c r="A2709" s="16"/>
      <c r="B2709" s="16"/>
      <c r="C2709" s="17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8"/>
      <c r="AA2709" s="16"/>
      <c r="AB2709" s="16"/>
      <c r="AC2709" s="16"/>
      <c r="AD2709" s="16"/>
      <c r="AE2709" s="16"/>
      <c r="AF2709" s="16"/>
      <c r="AG2709" s="16"/>
      <c r="AH2709" s="16"/>
      <c r="AI2709" s="16"/>
      <c r="AJ2709" s="16"/>
      <c r="AK2709" s="16"/>
      <c r="AL2709" s="16"/>
      <c r="AM2709" s="16"/>
    </row>
    <row r="2710" spans="1:39" ht="12.75">
      <c r="A2710" s="16"/>
      <c r="B2710" s="16"/>
      <c r="C2710" s="17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8"/>
      <c r="AA2710" s="16"/>
      <c r="AB2710" s="16"/>
      <c r="AC2710" s="16"/>
      <c r="AD2710" s="16"/>
      <c r="AE2710" s="16"/>
      <c r="AF2710" s="16"/>
      <c r="AG2710" s="16"/>
      <c r="AH2710" s="16"/>
      <c r="AI2710" s="16"/>
      <c r="AJ2710" s="16"/>
      <c r="AK2710" s="16"/>
      <c r="AL2710" s="16"/>
      <c r="AM2710" s="16"/>
    </row>
    <row r="2711" spans="1:39" ht="12.75">
      <c r="A2711" s="16"/>
      <c r="B2711" s="16"/>
      <c r="C2711" s="17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8"/>
      <c r="AA2711" s="16"/>
      <c r="AB2711" s="16"/>
      <c r="AC2711" s="16"/>
      <c r="AD2711" s="16"/>
      <c r="AE2711" s="16"/>
      <c r="AF2711" s="16"/>
      <c r="AG2711" s="16"/>
      <c r="AH2711" s="16"/>
      <c r="AI2711" s="16"/>
      <c r="AJ2711" s="16"/>
      <c r="AK2711" s="16"/>
      <c r="AL2711" s="16"/>
      <c r="AM2711" s="16"/>
    </row>
    <row r="2712" spans="1:39" ht="12.75">
      <c r="A2712" s="16"/>
      <c r="B2712" s="16"/>
      <c r="C2712" s="17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8"/>
      <c r="AA2712" s="16"/>
      <c r="AB2712" s="16"/>
      <c r="AC2712" s="16"/>
      <c r="AD2712" s="16"/>
      <c r="AE2712" s="16"/>
      <c r="AF2712" s="16"/>
      <c r="AG2712" s="16"/>
      <c r="AH2712" s="16"/>
      <c r="AI2712" s="16"/>
      <c r="AJ2712" s="16"/>
      <c r="AK2712" s="16"/>
      <c r="AL2712" s="16"/>
      <c r="AM2712" s="16"/>
    </row>
    <row r="2713" spans="1:39" ht="12.75">
      <c r="A2713" s="16"/>
      <c r="B2713" s="16"/>
      <c r="C2713" s="17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8"/>
      <c r="AA2713" s="16"/>
      <c r="AB2713" s="16"/>
      <c r="AC2713" s="16"/>
      <c r="AD2713" s="16"/>
      <c r="AE2713" s="16"/>
      <c r="AF2713" s="16"/>
      <c r="AG2713" s="16"/>
      <c r="AH2713" s="16"/>
      <c r="AI2713" s="16"/>
      <c r="AJ2713" s="16"/>
      <c r="AK2713" s="16"/>
      <c r="AL2713" s="16"/>
      <c r="AM2713" s="16"/>
    </row>
    <row r="2714" spans="1:39" ht="12.75">
      <c r="A2714" s="16"/>
      <c r="B2714" s="16"/>
      <c r="C2714" s="17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8"/>
      <c r="AA2714" s="16"/>
      <c r="AB2714" s="16"/>
      <c r="AC2714" s="16"/>
      <c r="AD2714" s="16"/>
      <c r="AE2714" s="16"/>
      <c r="AF2714" s="16"/>
      <c r="AG2714" s="16"/>
      <c r="AH2714" s="16"/>
      <c r="AI2714" s="16"/>
      <c r="AJ2714" s="16"/>
      <c r="AK2714" s="16"/>
      <c r="AL2714" s="16"/>
      <c r="AM2714" s="16"/>
    </row>
    <row r="2715" spans="1:39" ht="12.75">
      <c r="A2715" s="16"/>
      <c r="B2715" s="16"/>
      <c r="C2715" s="17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8"/>
      <c r="AA2715" s="16"/>
      <c r="AB2715" s="16"/>
      <c r="AC2715" s="16"/>
      <c r="AD2715" s="16"/>
      <c r="AE2715" s="16"/>
      <c r="AF2715" s="16"/>
      <c r="AG2715" s="16"/>
      <c r="AH2715" s="16"/>
      <c r="AI2715" s="16"/>
      <c r="AJ2715" s="16"/>
      <c r="AK2715" s="16"/>
      <c r="AL2715" s="16"/>
      <c r="AM2715" s="16"/>
    </row>
    <row r="2716" spans="1:39" ht="12.75">
      <c r="A2716" s="16"/>
      <c r="B2716" s="16"/>
      <c r="C2716" s="17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8"/>
      <c r="AA2716" s="16"/>
      <c r="AB2716" s="16"/>
      <c r="AC2716" s="16"/>
      <c r="AD2716" s="16"/>
      <c r="AE2716" s="16"/>
      <c r="AF2716" s="16"/>
      <c r="AG2716" s="16"/>
      <c r="AH2716" s="16"/>
      <c r="AI2716" s="16"/>
      <c r="AJ2716" s="16"/>
      <c r="AK2716" s="16"/>
      <c r="AL2716" s="16"/>
      <c r="AM2716" s="16"/>
    </row>
    <row r="2717" spans="1:39" ht="12.75">
      <c r="A2717" s="16"/>
      <c r="B2717" s="16"/>
      <c r="C2717" s="17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8"/>
      <c r="AA2717" s="16"/>
      <c r="AB2717" s="16"/>
      <c r="AC2717" s="16"/>
      <c r="AD2717" s="16"/>
      <c r="AE2717" s="16"/>
      <c r="AF2717" s="16"/>
      <c r="AG2717" s="16"/>
      <c r="AH2717" s="16"/>
      <c r="AI2717" s="16"/>
      <c r="AJ2717" s="16"/>
      <c r="AK2717" s="16"/>
      <c r="AL2717" s="16"/>
      <c r="AM2717" s="16"/>
    </row>
    <row r="2718" spans="1:39" ht="12.75">
      <c r="A2718" s="16"/>
      <c r="B2718" s="16"/>
      <c r="C2718" s="17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8"/>
      <c r="AA2718" s="16"/>
      <c r="AB2718" s="16"/>
      <c r="AC2718" s="16"/>
      <c r="AD2718" s="16"/>
      <c r="AE2718" s="16"/>
      <c r="AF2718" s="16"/>
      <c r="AG2718" s="16"/>
      <c r="AH2718" s="16"/>
      <c r="AI2718" s="16"/>
      <c r="AJ2718" s="16"/>
      <c r="AK2718" s="16"/>
      <c r="AL2718" s="16"/>
      <c r="AM2718" s="16"/>
    </row>
    <row r="2719" spans="1:39" ht="12.75">
      <c r="A2719" s="16"/>
      <c r="B2719" s="16"/>
      <c r="C2719" s="17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8"/>
      <c r="AA2719" s="16"/>
      <c r="AB2719" s="16"/>
      <c r="AC2719" s="16"/>
      <c r="AD2719" s="16"/>
      <c r="AE2719" s="16"/>
      <c r="AF2719" s="16"/>
      <c r="AG2719" s="16"/>
      <c r="AH2719" s="16"/>
      <c r="AI2719" s="16"/>
      <c r="AJ2719" s="16"/>
      <c r="AK2719" s="16"/>
      <c r="AL2719" s="16"/>
      <c r="AM2719" s="16"/>
    </row>
    <row r="2720" spans="1:39" ht="12.75">
      <c r="A2720" s="16"/>
      <c r="B2720" s="16"/>
      <c r="C2720" s="17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8"/>
      <c r="AA2720" s="16"/>
      <c r="AB2720" s="16"/>
      <c r="AC2720" s="16"/>
      <c r="AD2720" s="16"/>
      <c r="AE2720" s="16"/>
      <c r="AF2720" s="16"/>
      <c r="AG2720" s="16"/>
      <c r="AH2720" s="16"/>
      <c r="AI2720" s="16"/>
      <c r="AJ2720" s="16"/>
      <c r="AK2720" s="16"/>
      <c r="AL2720" s="16"/>
      <c r="AM2720" s="16"/>
    </row>
    <row r="2721" spans="1:39" ht="12.75">
      <c r="A2721" s="16"/>
      <c r="B2721" s="16"/>
      <c r="C2721" s="17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8"/>
      <c r="AA2721" s="16"/>
      <c r="AB2721" s="16"/>
      <c r="AC2721" s="16"/>
      <c r="AD2721" s="16"/>
      <c r="AE2721" s="16"/>
      <c r="AF2721" s="16"/>
      <c r="AG2721" s="16"/>
      <c r="AH2721" s="16"/>
      <c r="AI2721" s="16"/>
      <c r="AJ2721" s="16"/>
      <c r="AK2721" s="16"/>
      <c r="AL2721" s="16"/>
      <c r="AM2721" s="16"/>
    </row>
    <row r="2722" spans="1:39" ht="12.75">
      <c r="A2722" s="16"/>
      <c r="B2722" s="16"/>
      <c r="C2722" s="17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8"/>
      <c r="AA2722" s="16"/>
      <c r="AB2722" s="16"/>
      <c r="AC2722" s="16"/>
      <c r="AD2722" s="16"/>
      <c r="AE2722" s="16"/>
      <c r="AF2722" s="16"/>
      <c r="AG2722" s="16"/>
      <c r="AH2722" s="16"/>
      <c r="AI2722" s="16"/>
      <c r="AJ2722" s="16"/>
      <c r="AK2722" s="16"/>
      <c r="AL2722" s="16"/>
      <c r="AM2722" s="16"/>
    </row>
    <row r="2723" spans="1:39" ht="12.75">
      <c r="A2723" s="16"/>
      <c r="B2723" s="16"/>
      <c r="C2723" s="17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8"/>
      <c r="AA2723" s="16"/>
      <c r="AB2723" s="16"/>
      <c r="AC2723" s="16"/>
      <c r="AD2723" s="16"/>
      <c r="AE2723" s="16"/>
      <c r="AF2723" s="16"/>
      <c r="AG2723" s="16"/>
      <c r="AH2723" s="16"/>
      <c r="AI2723" s="16"/>
      <c r="AJ2723" s="16"/>
      <c r="AK2723" s="16"/>
      <c r="AL2723" s="16"/>
      <c r="AM2723" s="16"/>
    </row>
    <row r="2724" spans="1:39" ht="12.75">
      <c r="A2724" s="16"/>
      <c r="B2724" s="16"/>
      <c r="C2724" s="17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8"/>
      <c r="AA2724" s="16"/>
      <c r="AB2724" s="16"/>
      <c r="AC2724" s="16"/>
      <c r="AD2724" s="16"/>
      <c r="AE2724" s="16"/>
      <c r="AF2724" s="16"/>
      <c r="AG2724" s="16"/>
      <c r="AH2724" s="16"/>
      <c r="AI2724" s="16"/>
      <c r="AJ2724" s="16"/>
      <c r="AK2724" s="16"/>
      <c r="AL2724" s="16"/>
      <c r="AM2724" s="16"/>
    </row>
    <row r="2725" spans="1:39" ht="12.75">
      <c r="A2725" s="16"/>
      <c r="B2725" s="16"/>
      <c r="C2725" s="17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8"/>
      <c r="AA2725" s="16"/>
      <c r="AB2725" s="16"/>
      <c r="AC2725" s="16"/>
      <c r="AD2725" s="16"/>
      <c r="AE2725" s="16"/>
      <c r="AF2725" s="16"/>
      <c r="AG2725" s="16"/>
      <c r="AH2725" s="16"/>
      <c r="AI2725" s="16"/>
      <c r="AJ2725" s="16"/>
      <c r="AK2725" s="16"/>
      <c r="AL2725" s="16"/>
      <c r="AM2725" s="16"/>
    </row>
    <row r="2726" spans="1:39" ht="12.75">
      <c r="A2726" s="16"/>
      <c r="B2726" s="16"/>
      <c r="C2726" s="17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8"/>
      <c r="AA2726" s="16"/>
      <c r="AB2726" s="16"/>
      <c r="AC2726" s="16"/>
      <c r="AD2726" s="16"/>
      <c r="AE2726" s="16"/>
      <c r="AF2726" s="16"/>
      <c r="AG2726" s="16"/>
      <c r="AH2726" s="16"/>
      <c r="AI2726" s="16"/>
      <c r="AJ2726" s="16"/>
      <c r="AK2726" s="16"/>
      <c r="AL2726" s="16"/>
      <c r="AM2726" s="16"/>
    </row>
    <row r="2727" spans="1:39" ht="12.75">
      <c r="A2727" s="16"/>
      <c r="B2727" s="16"/>
      <c r="C2727" s="17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8"/>
      <c r="AA2727" s="16"/>
      <c r="AB2727" s="16"/>
      <c r="AC2727" s="16"/>
      <c r="AD2727" s="16"/>
      <c r="AE2727" s="16"/>
      <c r="AF2727" s="16"/>
      <c r="AG2727" s="16"/>
      <c r="AH2727" s="16"/>
      <c r="AI2727" s="16"/>
      <c r="AJ2727" s="16"/>
      <c r="AK2727" s="16"/>
      <c r="AL2727" s="16"/>
      <c r="AM2727" s="16"/>
    </row>
    <row r="2728" spans="1:39" ht="12.75">
      <c r="A2728" s="16"/>
      <c r="B2728" s="16"/>
      <c r="C2728" s="17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8"/>
      <c r="AA2728" s="16"/>
      <c r="AB2728" s="16"/>
      <c r="AC2728" s="16"/>
      <c r="AD2728" s="16"/>
      <c r="AE2728" s="16"/>
      <c r="AF2728" s="16"/>
      <c r="AG2728" s="16"/>
      <c r="AH2728" s="16"/>
      <c r="AI2728" s="16"/>
      <c r="AJ2728" s="16"/>
      <c r="AK2728" s="16"/>
      <c r="AL2728" s="16"/>
      <c r="AM2728" s="16"/>
    </row>
    <row r="2729" spans="1:39" ht="12.75">
      <c r="A2729" s="16"/>
      <c r="B2729" s="16"/>
      <c r="C2729" s="17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8"/>
      <c r="AA2729" s="16"/>
      <c r="AB2729" s="16"/>
      <c r="AC2729" s="16"/>
      <c r="AD2729" s="16"/>
      <c r="AE2729" s="16"/>
      <c r="AF2729" s="16"/>
      <c r="AG2729" s="16"/>
      <c r="AH2729" s="16"/>
      <c r="AI2729" s="16"/>
      <c r="AJ2729" s="16"/>
      <c r="AK2729" s="16"/>
      <c r="AL2729" s="16"/>
      <c r="AM2729" s="16"/>
    </row>
    <row r="2730" spans="1:39" ht="12.75">
      <c r="A2730" s="16"/>
      <c r="B2730" s="16"/>
      <c r="C2730" s="17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8"/>
      <c r="AA2730" s="16"/>
      <c r="AB2730" s="16"/>
      <c r="AC2730" s="16"/>
      <c r="AD2730" s="16"/>
      <c r="AE2730" s="16"/>
      <c r="AF2730" s="16"/>
      <c r="AG2730" s="16"/>
      <c r="AH2730" s="16"/>
      <c r="AI2730" s="16"/>
      <c r="AJ2730" s="16"/>
      <c r="AK2730" s="16"/>
      <c r="AL2730" s="16"/>
      <c r="AM2730" s="16"/>
    </row>
    <row r="2731" spans="1:39" ht="12.75">
      <c r="A2731" s="16"/>
      <c r="B2731" s="16"/>
      <c r="C2731" s="17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8"/>
      <c r="AA2731" s="16"/>
      <c r="AB2731" s="16"/>
      <c r="AC2731" s="16"/>
      <c r="AD2731" s="16"/>
      <c r="AE2731" s="16"/>
      <c r="AF2731" s="16"/>
      <c r="AG2731" s="16"/>
      <c r="AH2731" s="16"/>
      <c r="AI2731" s="16"/>
      <c r="AJ2731" s="16"/>
      <c r="AK2731" s="16"/>
      <c r="AL2731" s="16"/>
      <c r="AM2731" s="16"/>
    </row>
    <row r="2732" spans="1:39" ht="12.75">
      <c r="A2732" s="16"/>
      <c r="B2732" s="16"/>
      <c r="C2732" s="17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8"/>
      <c r="AA2732" s="16"/>
      <c r="AB2732" s="16"/>
      <c r="AC2732" s="16"/>
      <c r="AD2732" s="16"/>
      <c r="AE2732" s="16"/>
      <c r="AF2732" s="16"/>
      <c r="AG2732" s="16"/>
      <c r="AH2732" s="16"/>
      <c r="AI2732" s="16"/>
      <c r="AJ2732" s="16"/>
      <c r="AK2732" s="16"/>
      <c r="AL2732" s="16"/>
      <c r="AM2732" s="16"/>
    </row>
    <row r="2733" spans="1:39" ht="12.75">
      <c r="A2733" s="16"/>
      <c r="B2733" s="16"/>
      <c r="C2733" s="17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8"/>
      <c r="AA2733" s="16"/>
      <c r="AB2733" s="16"/>
      <c r="AC2733" s="16"/>
      <c r="AD2733" s="16"/>
      <c r="AE2733" s="16"/>
      <c r="AF2733" s="16"/>
      <c r="AG2733" s="16"/>
      <c r="AH2733" s="16"/>
      <c r="AI2733" s="16"/>
      <c r="AJ2733" s="16"/>
      <c r="AK2733" s="16"/>
      <c r="AL2733" s="16"/>
      <c r="AM2733" s="16"/>
    </row>
    <row r="2734" spans="1:39" ht="12.75">
      <c r="A2734" s="16"/>
      <c r="B2734" s="16"/>
      <c r="C2734" s="17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8"/>
      <c r="AA2734" s="16"/>
      <c r="AB2734" s="16"/>
      <c r="AC2734" s="16"/>
      <c r="AD2734" s="16"/>
      <c r="AE2734" s="16"/>
      <c r="AF2734" s="16"/>
      <c r="AG2734" s="16"/>
      <c r="AH2734" s="16"/>
      <c r="AI2734" s="16"/>
      <c r="AJ2734" s="16"/>
      <c r="AK2734" s="16"/>
      <c r="AL2734" s="16"/>
      <c r="AM2734" s="16"/>
    </row>
    <row r="2735" spans="1:39" ht="12.75">
      <c r="A2735" s="16"/>
      <c r="B2735" s="16"/>
      <c r="C2735" s="17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8"/>
      <c r="AA2735" s="16"/>
      <c r="AB2735" s="16"/>
      <c r="AC2735" s="16"/>
      <c r="AD2735" s="16"/>
      <c r="AE2735" s="16"/>
      <c r="AF2735" s="16"/>
      <c r="AG2735" s="16"/>
      <c r="AH2735" s="16"/>
      <c r="AI2735" s="16"/>
      <c r="AJ2735" s="16"/>
      <c r="AK2735" s="16"/>
      <c r="AL2735" s="16"/>
      <c r="AM2735" s="16"/>
    </row>
    <row r="2736" spans="1:39" ht="12.75">
      <c r="A2736" s="16"/>
      <c r="B2736" s="16"/>
      <c r="C2736" s="17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8"/>
      <c r="AA2736" s="16"/>
      <c r="AB2736" s="16"/>
      <c r="AC2736" s="16"/>
      <c r="AD2736" s="16"/>
      <c r="AE2736" s="16"/>
      <c r="AF2736" s="16"/>
      <c r="AG2736" s="16"/>
      <c r="AH2736" s="16"/>
      <c r="AI2736" s="16"/>
      <c r="AJ2736" s="16"/>
      <c r="AK2736" s="16"/>
      <c r="AL2736" s="16"/>
      <c r="AM2736" s="16"/>
    </row>
    <row r="2737" spans="1:39" ht="12.75">
      <c r="A2737" s="16"/>
      <c r="B2737" s="16"/>
      <c r="C2737" s="17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8"/>
      <c r="AA2737" s="16"/>
      <c r="AB2737" s="16"/>
      <c r="AC2737" s="16"/>
      <c r="AD2737" s="16"/>
      <c r="AE2737" s="16"/>
      <c r="AF2737" s="16"/>
      <c r="AG2737" s="16"/>
      <c r="AH2737" s="16"/>
      <c r="AI2737" s="16"/>
      <c r="AJ2737" s="16"/>
      <c r="AK2737" s="16"/>
      <c r="AL2737" s="16"/>
      <c r="AM2737" s="16"/>
    </row>
    <row r="2738" spans="1:39" ht="12.75">
      <c r="A2738" s="16"/>
      <c r="B2738" s="16"/>
      <c r="C2738" s="17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8"/>
      <c r="AA2738" s="16"/>
      <c r="AB2738" s="16"/>
      <c r="AC2738" s="16"/>
      <c r="AD2738" s="16"/>
      <c r="AE2738" s="16"/>
      <c r="AF2738" s="16"/>
      <c r="AG2738" s="16"/>
      <c r="AH2738" s="16"/>
      <c r="AI2738" s="16"/>
      <c r="AJ2738" s="16"/>
      <c r="AK2738" s="16"/>
      <c r="AL2738" s="16"/>
      <c r="AM2738" s="16"/>
    </row>
    <row r="2739" spans="1:39" ht="12.75">
      <c r="A2739" s="16"/>
      <c r="B2739" s="16"/>
      <c r="C2739" s="17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8"/>
      <c r="AA2739" s="16"/>
      <c r="AB2739" s="16"/>
      <c r="AC2739" s="16"/>
      <c r="AD2739" s="16"/>
      <c r="AE2739" s="16"/>
      <c r="AF2739" s="16"/>
      <c r="AG2739" s="16"/>
      <c r="AH2739" s="16"/>
      <c r="AI2739" s="16"/>
      <c r="AJ2739" s="16"/>
      <c r="AK2739" s="16"/>
      <c r="AL2739" s="16"/>
      <c r="AM2739" s="16"/>
    </row>
    <row r="2740" spans="1:39" ht="12.75">
      <c r="A2740" s="16"/>
      <c r="B2740" s="16"/>
      <c r="C2740" s="17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8"/>
      <c r="AA2740" s="16"/>
      <c r="AB2740" s="16"/>
      <c r="AC2740" s="16"/>
      <c r="AD2740" s="16"/>
      <c r="AE2740" s="16"/>
      <c r="AF2740" s="16"/>
      <c r="AG2740" s="16"/>
      <c r="AH2740" s="16"/>
      <c r="AI2740" s="16"/>
      <c r="AJ2740" s="16"/>
      <c r="AK2740" s="16"/>
      <c r="AL2740" s="16"/>
      <c r="AM2740" s="16"/>
    </row>
    <row r="2741" spans="1:39" ht="12.75">
      <c r="A2741" s="16"/>
      <c r="B2741" s="16"/>
      <c r="C2741" s="17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8"/>
      <c r="AA2741" s="16"/>
      <c r="AB2741" s="16"/>
      <c r="AC2741" s="16"/>
      <c r="AD2741" s="16"/>
      <c r="AE2741" s="16"/>
      <c r="AF2741" s="16"/>
      <c r="AG2741" s="16"/>
      <c r="AH2741" s="16"/>
      <c r="AI2741" s="16"/>
      <c r="AJ2741" s="16"/>
      <c r="AK2741" s="16"/>
      <c r="AL2741" s="16"/>
      <c r="AM2741" s="16"/>
    </row>
    <row r="2742" spans="1:39" ht="12.75">
      <c r="A2742" s="16"/>
      <c r="B2742" s="16"/>
      <c r="C2742" s="17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8"/>
      <c r="AA2742" s="16"/>
      <c r="AB2742" s="16"/>
      <c r="AC2742" s="16"/>
      <c r="AD2742" s="16"/>
      <c r="AE2742" s="16"/>
      <c r="AF2742" s="16"/>
      <c r="AG2742" s="16"/>
      <c r="AH2742" s="16"/>
      <c r="AI2742" s="16"/>
      <c r="AJ2742" s="16"/>
      <c r="AK2742" s="16"/>
      <c r="AL2742" s="16"/>
      <c r="AM2742" s="16"/>
    </row>
    <row r="2743" spans="1:39" ht="12.75">
      <c r="A2743" s="16"/>
      <c r="B2743" s="16"/>
      <c r="C2743" s="17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8"/>
      <c r="AA2743" s="16"/>
      <c r="AB2743" s="16"/>
      <c r="AC2743" s="16"/>
      <c r="AD2743" s="16"/>
      <c r="AE2743" s="16"/>
      <c r="AF2743" s="16"/>
      <c r="AG2743" s="16"/>
      <c r="AH2743" s="16"/>
      <c r="AI2743" s="16"/>
      <c r="AJ2743" s="16"/>
      <c r="AK2743" s="16"/>
      <c r="AL2743" s="16"/>
      <c r="AM2743" s="16"/>
    </row>
    <row r="2744" spans="1:39" ht="12.75">
      <c r="A2744" s="16"/>
      <c r="B2744" s="16"/>
      <c r="C2744" s="17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8"/>
      <c r="AA2744" s="16"/>
      <c r="AB2744" s="16"/>
      <c r="AC2744" s="16"/>
      <c r="AD2744" s="16"/>
      <c r="AE2744" s="16"/>
      <c r="AF2744" s="16"/>
      <c r="AG2744" s="16"/>
      <c r="AH2744" s="16"/>
      <c r="AI2744" s="16"/>
      <c r="AJ2744" s="16"/>
      <c r="AK2744" s="16"/>
      <c r="AL2744" s="16"/>
      <c r="AM2744" s="16"/>
    </row>
    <row r="2745" spans="1:39" ht="12.75">
      <c r="A2745" s="16"/>
      <c r="B2745" s="16"/>
      <c r="C2745" s="17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8"/>
      <c r="AA2745" s="16"/>
      <c r="AB2745" s="16"/>
      <c r="AC2745" s="16"/>
      <c r="AD2745" s="16"/>
      <c r="AE2745" s="16"/>
      <c r="AF2745" s="16"/>
      <c r="AG2745" s="16"/>
      <c r="AH2745" s="16"/>
      <c r="AI2745" s="16"/>
      <c r="AJ2745" s="16"/>
      <c r="AK2745" s="16"/>
      <c r="AL2745" s="16"/>
      <c r="AM2745" s="16"/>
    </row>
    <row r="2746" spans="1:39" ht="12.75">
      <c r="A2746" s="16"/>
      <c r="B2746" s="16"/>
      <c r="C2746" s="17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8"/>
      <c r="AA2746" s="16"/>
      <c r="AB2746" s="16"/>
      <c r="AC2746" s="16"/>
      <c r="AD2746" s="16"/>
      <c r="AE2746" s="16"/>
      <c r="AF2746" s="16"/>
      <c r="AG2746" s="16"/>
      <c r="AH2746" s="16"/>
      <c r="AI2746" s="16"/>
      <c r="AJ2746" s="16"/>
      <c r="AK2746" s="16"/>
      <c r="AL2746" s="16"/>
      <c r="AM2746" s="16"/>
    </row>
    <row r="2747" spans="1:39" ht="12.75">
      <c r="A2747" s="16"/>
      <c r="B2747" s="16"/>
      <c r="C2747" s="17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8"/>
      <c r="AA2747" s="16"/>
      <c r="AB2747" s="16"/>
      <c r="AC2747" s="16"/>
      <c r="AD2747" s="16"/>
      <c r="AE2747" s="16"/>
      <c r="AF2747" s="16"/>
      <c r="AG2747" s="16"/>
      <c r="AH2747" s="16"/>
      <c r="AI2747" s="16"/>
      <c r="AJ2747" s="16"/>
      <c r="AK2747" s="16"/>
      <c r="AL2747" s="16"/>
      <c r="AM2747" s="16"/>
    </row>
    <row r="2748" spans="1:39" ht="12.75">
      <c r="A2748" s="16"/>
      <c r="B2748" s="16"/>
      <c r="C2748" s="17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8"/>
      <c r="AA2748" s="16"/>
      <c r="AB2748" s="16"/>
      <c r="AC2748" s="16"/>
      <c r="AD2748" s="16"/>
      <c r="AE2748" s="16"/>
      <c r="AF2748" s="16"/>
      <c r="AG2748" s="16"/>
      <c r="AH2748" s="16"/>
      <c r="AI2748" s="16"/>
      <c r="AJ2748" s="16"/>
      <c r="AK2748" s="16"/>
      <c r="AL2748" s="16"/>
      <c r="AM2748" s="16"/>
    </row>
    <row r="2749" spans="1:39" ht="12.75">
      <c r="A2749" s="16"/>
      <c r="B2749" s="16"/>
      <c r="C2749" s="17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8"/>
      <c r="AA2749" s="16"/>
      <c r="AB2749" s="16"/>
      <c r="AC2749" s="16"/>
      <c r="AD2749" s="16"/>
      <c r="AE2749" s="16"/>
      <c r="AF2749" s="16"/>
      <c r="AG2749" s="16"/>
      <c r="AH2749" s="16"/>
      <c r="AI2749" s="16"/>
      <c r="AJ2749" s="16"/>
      <c r="AK2749" s="16"/>
      <c r="AL2749" s="16"/>
      <c r="AM2749" s="16"/>
    </row>
    <row r="2750" spans="1:39" ht="12.75">
      <c r="A2750" s="16"/>
      <c r="B2750" s="16"/>
      <c r="C2750" s="17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8"/>
      <c r="AA2750" s="16"/>
      <c r="AB2750" s="16"/>
      <c r="AC2750" s="16"/>
      <c r="AD2750" s="16"/>
      <c r="AE2750" s="16"/>
      <c r="AF2750" s="16"/>
      <c r="AG2750" s="16"/>
      <c r="AH2750" s="16"/>
      <c r="AI2750" s="16"/>
      <c r="AJ2750" s="16"/>
      <c r="AK2750" s="16"/>
      <c r="AL2750" s="16"/>
      <c r="AM2750" s="16"/>
    </row>
    <row r="2751" spans="1:39" ht="12.75">
      <c r="A2751" s="16"/>
      <c r="B2751" s="16"/>
      <c r="C2751" s="17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8"/>
      <c r="AA2751" s="16"/>
      <c r="AB2751" s="16"/>
      <c r="AC2751" s="16"/>
      <c r="AD2751" s="16"/>
      <c r="AE2751" s="16"/>
      <c r="AF2751" s="16"/>
      <c r="AG2751" s="16"/>
      <c r="AH2751" s="16"/>
      <c r="AI2751" s="16"/>
      <c r="AJ2751" s="16"/>
      <c r="AK2751" s="16"/>
      <c r="AL2751" s="16"/>
      <c r="AM2751" s="16"/>
    </row>
    <row r="2752" spans="1:39" ht="12.75">
      <c r="A2752" s="16"/>
      <c r="B2752" s="16"/>
      <c r="C2752" s="17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8"/>
      <c r="AA2752" s="16"/>
      <c r="AB2752" s="16"/>
      <c r="AC2752" s="16"/>
      <c r="AD2752" s="16"/>
      <c r="AE2752" s="16"/>
      <c r="AF2752" s="16"/>
      <c r="AG2752" s="16"/>
      <c r="AH2752" s="16"/>
      <c r="AI2752" s="16"/>
      <c r="AJ2752" s="16"/>
      <c r="AK2752" s="16"/>
      <c r="AL2752" s="16"/>
      <c r="AM2752" s="16"/>
    </row>
    <row r="2753" spans="1:39" ht="12.75">
      <c r="A2753" s="16"/>
      <c r="B2753" s="16"/>
      <c r="C2753" s="17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8"/>
      <c r="AA2753" s="16"/>
      <c r="AB2753" s="16"/>
      <c r="AC2753" s="16"/>
      <c r="AD2753" s="16"/>
      <c r="AE2753" s="16"/>
      <c r="AF2753" s="16"/>
      <c r="AG2753" s="16"/>
      <c r="AH2753" s="16"/>
      <c r="AI2753" s="16"/>
      <c r="AJ2753" s="16"/>
      <c r="AK2753" s="16"/>
      <c r="AL2753" s="16"/>
      <c r="AM2753" s="16"/>
    </row>
    <row r="2754" spans="1:39" ht="12.75">
      <c r="A2754" s="16"/>
      <c r="B2754" s="16"/>
      <c r="C2754" s="17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8"/>
      <c r="AA2754" s="16"/>
      <c r="AB2754" s="16"/>
      <c r="AC2754" s="16"/>
      <c r="AD2754" s="16"/>
      <c r="AE2754" s="16"/>
      <c r="AF2754" s="16"/>
      <c r="AG2754" s="16"/>
      <c r="AH2754" s="16"/>
      <c r="AI2754" s="16"/>
      <c r="AJ2754" s="16"/>
      <c r="AK2754" s="16"/>
      <c r="AL2754" s="16"/>
      <c r="AM2754" s="16"/>
    </row>
    <row r="2755" spans="1:39" ht="12.75">
      <c r="A2755" s="16"/>
      <c r="B2755" s="16"/>
      <c r="C2755" s="17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8"/>
      <c r="AA2755" s="16"/>
      <c r="AB2755" s="16"/>
      <c r="AC2755" s="16"/>
      <c r="AD2755" s="16"/>
      <c r="AE2755" s="16"/>
      <c r="AF2755" s="16"/>
      <c r="AG2755" s="16"/>
      <c r="AH2755" s="16"/>
      <c r="AI2755" s="16"/>
      <c r="AJ2755" s="16"/>
      <c r="AK2755" s="16"/>
      <c r="AL2755" s="16"/>
      <c r="AM2755" s="16"/>
    </row>
    <row r="2756" spans="1:39" ht="12.75">
      <c r="A2756" s="16"/>
      <c r="B2756" s="16"/>
      <c r="C2756" s="17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8"/>
      <c r="AA2756" s="16"/>
      <c r="AB2756" s="16"/>
      <c r="AC2756" s="16"/>
      <c r="AD2756" s="16"/>
      <c r="AE2756" s="16"/>
      <c r="AF2756" s="16"/>
      <c r="AG2756" s="16"/>
      <c r="AH2756" s="16"/>
      <c r="AI2756" s="16"/>
      <c r="AJ2756" s="16"/>
      <c r="AK2756" s="16"/>
      <c r="AL2756" s="16"/>
      <c r="AM2756" s="16"/>
    </row>
    <row r="2757" spans="1:39" ht="12.75">
      <c r="A2757" s="16"/>
      <c r="B2757" s="16"/>
      <c r="C2757" s="17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8"/>
      <c r="AA2757" s="16"/>
      <c r="AB2757" s="16"/>
      <c r="AC2757" s="16"/>
      <c r="AD2757" s="16"/>
      <c r="AE2757" s="16"/>
      <c r="AF2757" s="16"/>
      <c r="AG2757" s="16"/>
      <c r="AH2757" s="16"/>
      <c r="AI2757" s="16"/>
      <c r="AJ2757" s="16"/>
      <c r="AK2757" s="16"/>
      <c r="AL2757" s="16"/>
      <c r="AM2757" s="16"/>
    </row>
    <row r="2758" spans="1:39" ht="12.75">
      <c r="A2758" s="16"/>
      <c r="B2758" s="16"/>
      <c r="C2758" s="17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8"/>
      <c r="AA2758" s="16"/>
      <c r="AB2758" s="16"/>
      <c r="AC2758" s="16"/>
      <c r="AD2758" s="16"/>
      <c r="AE2758" s="16"/>
      <c r="AF2758" s="16"/>
      <c r="AG2758" s="16"/>
      <c r="AH2758" s="16"/>
      <c r="AI2758" s="16"/>
      <c r="AJ2758" s="16"/>
      <c r="AK2758" s="16"/>
      <c r="AL2758" s="16"/>
      <c r="AM2758" s="16"/>
    </row>
    <row r="2759" spans="1:39" ht="12.75">
      <c r="A2759" s="16"/>
      <c r="B2759" s="16"/>
      <c r="C2759" s="17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8"/>
      <c r="AA2759" s="16"/>
      <c r="AB2759" s="16"/>
      <c r="AC2759" s="16"/>
      <c r="AD2759" s="16"/>
      <c r="AE2759" s="16"/>
      <c r="AF2759" s="16"/>
      <c r="AG2759" s="16"/>
      <c r="AH2759" s="16"/>
      <c r="AI2759" s="16"/>
      <c r="AJ2759" s="16"/>
      <c r="AK2759" s="16"/>
      <c r="AL2759" s="16"/>
      <c r="AM2759" s="16"/>
    </row>
    <row r="2760" spans="1:39" ht="12.75">
      <c r="A2760" s="16"/>
      <c r="B2760" s="16"/>
      <c r="C2760" s="17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8"/>
      <c r="AA2760" s="16"/>
      <c r="AB2760" s="16"/>
      <c r="AC2760" s="16"/>
      <c r="AD2760" s="16"/>
      <c r="AE2760" s="16"/>
      <c r="AF2760" s="16"/>
      <c r="AG2760" s="16"/>
      <c r="AH2760" s="16"/>
      <c r="AI2760" s="16"/>
      <c r="AJ2760" s="16"/>
      <c r="AK2760" s="16"/>
      <c r="AL2760" s="16"/>
      <c r="AM2760" s="16"/>
    </row>
    <row r="2761" spans="1:39" ht="12.75">
      <c r="A2761" s="16"/>
      <c r="B2761" s="16"/>
      <c r="C2761" s="17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8"/>
      <c r="AA2761" s="16"/>
      <c r="AB2761" s="16"/>
      <c r="AC2761" s="16"/>
      <c r="AD2761" s="16"/>
      <c r="AE2761" s="16"/>
      <c r="AF2761" s="16"/>
      <c r="AG2761" s="16"/>
      <c r="AH2761" s="16"/>
      <c r="AI2761" s="16"/>
      <c r="AJ2761" s="16"/>
      <c r="AK2761" s="16"/>
      <c r="AL2761" s="16"/>
      <c r="AM2761" s="16"/>
    </row>
    <row r="2762" spans="1:39" ht="12.75">
      <c r="A2762" s="16"/>
      <c r="B2762" s="16"/>
      <c r="C2762" s="17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8"/>
      <c r="AA2762" s="16"/>
      <c r="AB2762" s="16"/>
      <c r="AC2762" s="16"/>
      <c r="AD2762" s="16"/>
      <c r="AE2762" s="16"/>
      <c r="AF2762" s="16"/>
      <c r="AG2762" s="16"/>
      <c r="AH2762" s="16"/>
      <c r="AI2762" s="16"/>
      <c r="AJ2762" s="16"/>
      <c r="AK2762" s="16"/>
      <c r="AL2762" s="16"/>
      <c r="AM2762" s="16"/>
    </row>
    <row r="2763" spans="1:39" ht="12.75">
      <c r="A2763" s="16"/>
      <c r="B2763" s="16"/>
      <c r="C2763" s="17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8"/>
      <c r="AA2763" s="16"/>
      <c r="AB2763" s="16"/>
      <c r="AC2763" s="16"/>
      <c r="AD2763" s="16"/>
      <c r="AE2763" s="16"/>
      <c r="AF2763" s="16"/>
      <c r="AG2763" s="16"/>
      <c r="AH2763" s="16"/>
      <c r="AI2763" s="16"/>
      <c r="AJ2763" s="16"/>
      <c r="AK2763" s="16"/>
      <c r="AL2763" s="16"/>
      <c r="AM2763" s="16"/>
    </row>
    <row r="2764" spans="1:39" ht="12.75">
      <c r="A2764" s="16"/>
      <c r="B2764" s="16"/>
      <c r="C2764" s="17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8"/>
      <c r="AA2764" s="16"/>
      <c r="AB2764" s="16"/>
      <c r="AC2764" s="16"/>
      <c r="AD2764" s="16"/>
      <c r="AE2764" s="16"/>
      <c r="AF2764" s="16"/>
      <c r="AG2764" s="16"/>
      <c r="AH2764" s="16"/>
      <c r="AI2764" s="16"/>
      <c r="AJ2764" s="16"/>
      <c r="AK2764" s="16"/>
      <c r="AL2764" s="16"/>
      <c r="AM2764" s="16"/>
    </row>
    <row r="2765" spans="1:39" ht="12.75">
      <c r="A2765" s="16"/>
      <c r="B2765" s="16"/>
      <c r="C2765" s="17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8"/>
      <c r="AA2765" s="16"/>
      <c r="AB2765" s="16"/>
      <c r="AC2765" s="16"/>
      <c r="AD2765" s="16"/>
      <c r="AE2765" s="16"/>
      <c r="AF2765" s="16"/>
      <c r="AG2765" s="16"/>
      <c r="AH2765" s="16"/>
      <c r="AI2765" s="16"/>
      <c r="AJ2765" s="16"/>
      <c r="AK2765" s="16"/>
      <c r="AL2765" s="16"/>
      <c r="AM2765" s="16"/>
    </row>
    <row r="2766" spans="1:39" ht="12.75">
      <c r="A2766" s="16"/>
      <c r="B2766" s="16"/>
      <c r="C2766" s="17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8"/>
      <c r="AA2766" s="16"/>
      <c r="AB2766" s="16"/>
      <c r="AC2766" s="16"/>
      <c r="AD2766" s="16"/>
      <c r="AE2766" s="16"/>
      <c r="AF2766" s="16"/>
      <c r="AG2766" s="16"/>
      <c r="AH2766" s="16"/>
      <c r="AI2766" s="16"/>
      <c r="AJ2766" s="16"/>
      <c r="AK2766" s="16"/>
      <c r="AL2766" s="16"/>
      <c r="AM2766" s="16"/>
    </row>
    <row r="2767" spans="1:39" ht="12.75">
      <c r="A2767" s="16"/>
      <c r="B2767" s="16"/>
      <c r="C2767" s="17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8"/>
      <c r="AA2767" s="16"/>
      <c r="AB2767" s="16"/>
      <c r="AC2767" s="16"/>
      <c r="AD2767" s="16"/>
      <c r="AE2767" s="16"/>
      <c r="AF2767" s="16"/>
      <c r="AG2767" s="16"/>
      <c r="AH2767" s="16"/>
      <c r="AI2767" s="16"/>
      <c r="AJ2767" s="16"/>
      <c r="AK2767" s="16"/>
      <c r="AL2767" s="16"/>
      <c r="AM2767" s="16"/>
    </row>
    <row r="2768" spans="1:39" ht="12.75">
      <c r="A2768" s="16"/>
      <c r="B2768" s="16"/>
      <c r="C2768" s="17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8"/>
      <c r="AA2768" s="16"/>
      <c r="AB2768" s="16"/>
      <c r="AC2768" s="16"/>
      <c r="AD2768" s="16"/>
      <c r="AE2768" s="16"/>
      <c r="AF2768" s="16"/>
      <c r="AG2768" s="16"/>
      <c r="AH2768" s="16"/>
      <c r="AI2768" s="16"/>
      <c r="AJ2768" s="16"/>
      <c r="AK2768" s="16"/>
      <c r="AL2768" s="16"/>
      <c r="AM2768" s="16"/>
    </row>
    <row r="2769" spans="1:39" ht="12.75">
      <c r="A2769" s="16"/>
      <c r="B2769" s="16"/>
      <c r="C2769" s="17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8"/>
      <c r="AA2769" s="16"/>
      <c r="AB2769" s="16"/>
      <c r="AC2769" s="16"/>
      <c r="AD2769" s="16"/>
      <c r="AE2769" s="16"/>
      <c r="AF2769" s="16"/>
      <c r="AG2769" s="16"/>
      <c r="AH2769" s="16"/>
      <c r="AI2769" s="16"/>
      <c r="AJ2769" s="16"/>
      <c r="AK2769" s="16"/>
      <c r="AL2769" s="16"/>
      <c r="AM2769" s="16"/>
    </row>
    <row r="2770" spans="1:39" ht="12.75">
      <c r="A2770" s="16"/>
      <c r="B2770" s="16"/>
      <c r="C2770" s="17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8"/>
      <c r="AA2770" s="16"/>
      <c r="AB2770" s="16"/>
      <c r="AC2770" s="16"/>
      <c r="AD2770" s="16"/>
      <c r="AE2770" s="16"/>
      <c r="AF2770" s="16"/>
      <c r="AG2770" s="16"/>
      <c r="AH2770" s="16"/>
      <c r="AI2770" s="16"/>
      <c r="AJ2770" s="16"/>
      <c r="AK2770" s="16"/>
      <c r="AL2770" s="16"/>
      <c r="AM2770" s="16"/>
    </row>
    <row r="2771" spans="1:39" ht="12.75">
      <c r="A2771" s="16"/>
      <c r="B2771" s="16"/>
      <c r="C2771" s="17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8"/>
      <c r="AA2771" s="16"/>
      <c r="AB2771" s="16"/>
      <c r="AC2771" s="16"/>
      <c r="AD2771" s="16"/>
      <c r="AE2771" s="16"/>
      <c r="AF2771" s="16"/>
      <c r="AG2771" s="16"/>
      <c r="AH2771" s="16"/>
      <c r="AI2771" s="16"/>
      <c r="AJ2771" s="16"/>
      <c r="AK2771" s="16"/>
      <c r="AL2771" s="16"/>
      <c r="AM2771" s="16"/>
    </row>
    <row r="2772" spans="1:39" ht="12.75">
      <c r="A2772" s="16"/>
      <c r="B2772" s="16"/>
      <c r="C2772" s="17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8"/>
      <c r="AA2772" s="16"/>
      <c r="AB2772" s="16"/>
      <c r="AC2772" s="16"/>
      <c r="AD2772" s="16"/>
      <c r="AE2772" s="16"/>
      <c r="AF2772" s="16"/>
      <c r="AG2772" s="16"/>
      <c r="AH2772" s="16"/>
      <c r="AI2772" s="16"/>
      <c r="AJ2772" s="16"/>
      <c r="AK2772" s="16"/>
      <c r="AL2772" s="16"/>
      <c r="AM2772" s="16"/>
    </row>
    <row r="2773" spans="1:39" ht="12.75">
      <c r="A2773" s="16"/>
      <c r="B2773" s="16"/>
      <c r="C2773" s="17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8"/>
      <c r="AA2773" s="16"/>
      <c r="AB2773" s="16"/>
      <c r="AC2773" s="16"/>
      <c r="AD2773" s="16"/>
      <c r="AE2773" s="16"/>
      <c r="AF2773" s="16"/>
      <c r="AG2773" s="16"/>
      <c r="AH2773" s="16"/>
      <c r="AI2773" s="16"/>
      <c r="AJ2773" s="16"/>
      <c r="AK2773" s="16"/>
      <c r="AL2773" s="16"/>
      <c r="AM2773" s="16"/>
    </row>
    <row r="2774" spans="1:39" ht="12.75">
      <c r="A2774" s="16"/>
      <c r="B2774" s="16"/>
      <c r="C2774" s="17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8"/>
      <c r="AA2774" s="16"/>
      <c r="AB2774" s="16"/>
      <c r="AC2774" s="16"/>
      <c r="AD2774" s="16"/>
      <c r="AE2774" s="16"/>
      <c r="AF2774" s="16"/>
      <c r="AG2774" s="16"/>
      <c r="AH2774" s="16"/>
      <c r="AI2774" s="16"/>
      <c r="AJ2774" s="16"/>
      <c r="AK2774" s="16"/>
      <c r="AL2774" s="16"/>
      <c r="AM2774" s="16"/>
    </row>
    <row r="2775" spans="1:39" ht="12.75">
      <c r="A2775" s="16"/>
      <c r="B2775" s="16"/>
      <c r="C2775" s="17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8"/>
      <c r="AA2775" s="16"/>
      <c r="AB2775" s="16"/>
      <c r="AC2775" s="16"/>
      <c r="AD2775" s="16"/>
      <c r="AE2775" s="16"/>
      <c r="AF2775" s="16"/>
      <c r="AG2775" s="16"/>
      <c r="AH2775" s="16"/>
      <c r="AI2775" s="16"/>
      <c r="AJ2775" s="16"/>
      <c r="AK2775" s="16"/>
      <c r="AL2775" s="16"/>
      <c r="AM2775" s="16"/>
    </row>
    <row r="2776" spans="1:39" ht="12.75">
      <c r="A2776" s="16"/>
      <c r="B2776" s="16"/>
      <c r="C2776" s="17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8"/>
      <c r="AA2776" s="16"/>
      <c r="AB2776" s="16"/>
      <c r="AC2776" s="16"/>
      <c r="AD2776" s="16"/>
      <c r="AE2776" s="16"/>
      <c r="AF2776" s="16"/>
      <c r="AG2776" s="16"/>
      <c r="AH2776" s="16"/>
      <c r="AI2776" s="16"/>
      <c r="AJ2776" s="16"/>
      <c r="AK2776" s="16"/>
      <c r="AL2776" s="16"/>
      <c r="AM2776" s="16"/>
    </row>
    <row r="2777" spans="1:39" ht="12.75">
      <c r="A2777" s="16"/>
      <c r="B2777" s="16"/>
      <c r="C2777" s="17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8"/>
      <c r="AA2777" s="16"/>
      <c r="AB2777" s="16"/>
      <c r="AC2777" s="16"/>
      <c r="AD2777" s="16"/>
      <c r="AE2777" s="16"/>
      <c r="AF2777" s="16"/>
      <c r="AG2777" s="16"/>
      <c r="AH2777" s="16"/>
      <c r="AI2777" s="16"/>
      <c r="AJ2777" s="16"/>
      <c r="AK2777" s="16"/>
      <c r="AL2777" s="16"/>
      <c r="AM2777" s="16"/>
    </row>
    <row r="2778" spans="1:39" ht="12.75">
      <c r="A2778" s="16"/>
      <c r="B2778" s="16"/>
      <c r="C2778" s="17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8"/>
      <c r="AA2778" s="16"/>
      <c r="AB2778" s="16"/>
      <c r="AC2778" s="16"/>
      <c r="AD2778" s="16"/>
      <c r="AE2778" s="16"/>
      <c r="AF2778" s="16"/>
      <c r="AG2778" s="16"/>
      <c r="AH2778" s="16"/>
      <c r="AI2778" s="16"/>
      <c r="AJ2778" s="16"/>
      <c r="AK2778" s="16"/>
      <c r="AL2778" s="16"/>
      <c r="AM2778" s="16"/>
    </row>
    <row r="2779" spans="1:39" ht="12.75">
      <c r="A2779" s="16"/>
      <c r="B2779" s="16"/>
      <c r="C2779" s="17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8"/>
      <c r="AA2779" s="16"/>
      <c r="AB2779" s="16"/>
      <c r="AC2779" s="16"/>
      <c r="AD2779" s="16"/>
      <c r="AE2779" s="16"/>
      <c r="AF2779" s="16"/>
      <c r="AG2779" s="16"/>
      <c r="AH2779" s="16"/>
      <c r="AI2779" s="16"/>
      <c r="AJ2779" s="16"/>
      <c r="AK2779" s="16"/>
      <c r="AL2779" s="16"/>
      <c r="AM2779" s="16"/>
    </row>
    <row r="2780" spans="1:39" ht="12.75">
      <c r="A2780" s="16"/>
      <c r="B2780" s="16"/>
      <c r="C2780" s="17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8"/>
      <c r="AA2780" s="16"/>
      <c r="AB2780" s="16"/>
      <c r="AC2780" s="16"/>
      <c r="AD2780" s="16"/>
      <c r="AE2780" s="16"/>
      <c r="AF2780" s="16"/>
      <c r="AG2780" s="16"/>
      <c r="AH2780" s="16"/>
      <c r="AI2780" s="16"/>
      <c r="AJ2780" s="16"/>
      <c r="AK2780" s="16"/>
      <c r="AL2780" s="16"/>
      <c r="AM2780" s="16"/>
    </row>
    <row r="2781" spans="1:39" ht="12.75">
      <c r="A2781" s="16"/>
      <c r="B2781" s="16"/>
      <c r="C2781" s="17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8"/>
      <c r="AA2781" s="16"/>
      <c r="AB2781" s="16"/>
      <c r="AC2781" s="16"/>
      <c r="AD2781" s="16"/>
      <c r="AE2781" s="16"/>
      <c r="AF2781" s="16"/>
      <c r="AG2781" s="16"/>
      <c r="AH2781" s="16"/>
      <c r="AI2781" s="16"/>
      <c r="AJ2781" s="16"/>
      <c r="AK2781" s="16"/>
      <c r="AL2781" s="16"/>
      <c r="AM2781" s="16"/>
    </row>
    <row r="2782" spans="1:39" ht="12.75">
      <c r="A2782" s="16"/>
      <c r="B2782" s="16"/>
      <c r="C2782" s="17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8"/>
      <c r="AA2782" s="16"/>
      <c r="AB2782" s="16"/>
      <c r="AC2782" s="16"/>
      <c r="AD2782" s="16"/>
      <c r="AE2782" s="16"/>
      <c r="AF2782" s="16"/>
      <c r="AG2782" s="16"/>
      <c r="AH2782" s="16"/>
      <c r="AI2782" s="16"/>
      <c r="AJ2782" s="16"/>
      <c r="AK2782" s="16"/>
      <c r="AL2782" s="16"/>
      <c r="AM2782" s="16"/>
    </row>
    <row r="2783" spans="1:39" ht="12.75">
      <c r="A2783" s="16"/>
      <c r="B2783" s="16"/>
      <c r="C2783" s="17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8"/>
      <c r="AA2783" s="16"/>
      <c r="AB2783" s="16"/>
      <c r="AC2783" s="16"/>
      <c r="AD2783" s="16"/>
      <c r="AE2783" s="16"/>
      <c r="AF2783" s="16"/>
      <c r="AG2783" s="16"/>
      <c r="AH2783" s="16"/>
      <c r="AI2783" s="16"/>
      <c r="AJ2783" s="16"/>
      <c r="AK2783" s="16"/>
      <c r="AL2783" s="16"/>
      <c r="AM2783" s="16"/>
    </row>
    <row r="2784" spans="1:39" ht="12.75">
      <c r="A2784" s="16"/>
      <c r="B2784" s="16"/>
      <c r="C2784" s="17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8"/>
      <c r="AA2784" s="16"/>
      <c r="AB2784" s="16"/>
      <c r="AC2784" s="16"/>
      <c r="AD2784" s="16"/>
      <c r="AE2784" s="16"/>
      <c r="AF2784" s="16"/>
      <c r="AG2784" s="16"/>
      <c r="AH2784" s="16"/>
      <c r="AI2784" s="16"/>
      <c r="AJ2784" s="16"/>
      <c r="AK2784" s="16"/>
      <c r="AL2784" s="16"/>
      <c r="AM2784" s="16"/>
    </row>
    <row r="2785" spans="1:39" ht="12.75">
      <c r="A2785" s="16"/>
      <c r="B2785" s="16"/>
      <c r="C2785" s="17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8"/>
      <c r="AA2785" s="16"/>
      <c r="AB2785" s="16"/>
      <c r="AC2785" s="16"/>
      <c r="AD2785" s="16"/>
      <c r="AE2785" s="16"/>
      <c r="AF2785" s="16"/>
      <c r="AG2785" s="16"/>
      <c r="AH2785" s="16"/>
      <c r="AI2785" s="16"/>
      <c r="AJ2785" s="16"/>
      <c r="AK2785" s="16"/>
      <c r="AL2785" s="16"/>
      <c r="AM2785" s="16"/>
    </row>
    <row r="2786" spans="1:39" ht="12.75">
      <c r="A2786" s="16"/>
      <c r="B2786" s="16"/>
      <c r="C2786" s="17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8"/>
      <c r="AA2786" s="16"/>
      <c r="AB2786" s="16"/>
      <c r="AC2786" s="16"/>
      <c r="AD2786" s="16"/>
      <c r="AE2786" s="16"/>
      <c r="AF2786" s="16"/>
      <c r="AG2786" s="16"/>
      <c r="AH2786" s="16"/>
      <c r="AI2786" s="16"/>
      <c r="AJ2786" s="16"/>
      <c r="AK2786" s="16"/>
      <c r="AL2786" s="16"/>
      <c r="AM2786" s="16"/>
    </row>
    <row r="2787" spans="1:39" ht="12.75">
      <c r="A2787" s="16"/>
      <c r="B2787" s="16"/>
      <c r="C2787" s="17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8"/>
      <c r="AA2787" s="16"/>
      <c r="AB2787" s="16"/>
      <c r="AC2787" s="16"/>
      <c r="AD2787" s="16"/>
      <c r="AE2787" s="16"/>
      <c r="AF2787" s="16"/>
      <c r="AG2787" s="16"/>
      <c r="AH2787" s="16"/>
      <c r="AI2787" s="16"/>
      <c r="AJ2787" s="16"/>
      <c r="AK2787" s="16"/>
      <c r="AL2787" s="16"/>
      <c r="AM2787" s="16"/>
    </row>
    <row r="2788" spans="1:39" ht="12.75">
      <c r="A2788" s="16"/>
      <c r="B2788" s="16"/>
      <c r="C2788" s="17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8"/>
      <c r="AA2788" s="16"/>
      <c r="AB2788" s="16"/>
      <c r="AC2788" s="16"/>
      <c r="AD2788" s="16"/>
      <c r="AE2788" s="16"/>
      <c r="AF2788" s="16"/>
      <c r="AG2788" s="16"/>
      <c r="AH2788" s="16"/>
      <c r="AI2788" s="16"/>
      <c r="AJ2788" s="16"/>
      <c r="AK2788" s="16"/>
      <c r="AL2788" s="16"/>
      <c r="AM2788" s="16"/>
    </row>
    <row r="2789" spans="1:39" ht="12.75">
      <c r="A2789" s="16"/>
      <c r="B2789" s="16"/>
      <c r="C2789" s="17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8"/>
      <c r="AA2789" s="16"/>
      <c r="AB2789" s="16"/>
      <c r="AC2789" s="16"/>
      <c r="AD2789" s="16"/>
      <c r="AE2789" s="16"/>
      <c r="AF2789" s="16"/>
      <c r="AG2789" s="16"/>
      <c r="AH2789" s="16"/>
      <c r="AI2789" s="16"/>
      <c r="AJ2789" s="16"/>
      <c r="AK2789" s="16"/>
      <c r="AL2789" s="16"/>
      <c r="AM2789" s="16"/>
    </row>
    <row r="2790" spans="1:39" ht="12.75">
      <c r="A2790" s="16"/>
      <c r="B2790" s="16"/>
      <c r="C2790" s="17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8"/>
      <c r="AA2790" s="16"/>
      <c r="AB2790" s="16"/>
      <c r="AC2790" s="16"/>
      <c r="AD2790" s="16"/>
      <c r="AE2790" s="16"/>
      <c r="AF2790" s="16"/>
      <c r="AG2790" s="16"/>
      <c r="AH2790" s="16"/>
      <c r="AI2790" s="16"/>
      <c r="AJ2790" s="16"/>
      <c r="AK2790" s="16"/>
      <c r="AL2790" s="16"/>
      <c r="AM2790" s="16"/>
    </row>
    <row r="2791" spans="1:39" ht="12.75">
      <c r="A2791" s="16"/>
      <c r="B2791" s="16"/>
      <c r="C2791" s="17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8"/>
      <c r="AA2791" s="16"/>
      <c r="AB2791" s="16"/>
      <c r="AC2791" s="16"/>
      <c r="AD2791" s="16"/>
      <c r="AE2791" s="16"/>
      <c r="AF2791" s="16"/>
      <c r="AG2791" s="16"/>
      <c r="AH2791" s="16"/>
      <c r="AI2791" s="16"/>
      <c r="AJ2791" s="16"/>
      <c r="AK2791" s="16"/>
      <c r="AL2791" s="16"/>
      <c r="AM2791" s="16"/>
    </row>
    <row r="2792" spans="1:39" ht="12.75">
      <c r="A2792" s="16"/>
      <c r="B2792" s="16"/>
      <c r="C2792" s="17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8"/>
      <c r="AA2792" s="16"/>
      <c r="AB2792" s="16"/>
      <c r="AC2792" s="16"/>
      <c r="AD2792" s="16"/>
      <c r="AE2792" s="16"/>
      <c r="AF2792" s="16"/>
      <c r="AG2792" s="16"/>
      <c r="AH2792" s="16"/>
      <c r="AI2792" s="16"/>
      <c r="AJ2792" s="16"/>
      <c r="AK2792" s="16"/>
      <c r="AL2792" s="16"/>
      <c r="AM2792" s="16"/>
    </row>
    <row r="2793" spans="1:39" ht="12.75">
      <c r="A2793" s="16"/>
      <c r="B2793" s="16"/>
      <c r="C2793" s="17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8"/>
      <c r="AA2793" s="16"/>
      <c r="AB2793" s="16"/>
      <c r="AC2793" s="16"/>
      <c r="AD2793" s="16"/>
      <c r="AE2793" s="16"/>
      <c r="AF2793" s="16"/>
      <c r="AG2793" s="16"/>
      <c r="AH2793" s="16"/>
      <c r="AI2793" s="16"/>
      <c r="AJ2793" s="16"/>
      <c r="AK2793" s="16"/>
      <c r="AL2793" s="16"/>
      <c r="AM2793" s="16"/>
    </row>
    <row r="2794" spans="1:39" ht="12.75">
      <c r="A2794" s="16"/>
      <c r="B2794" s="16"/>
      <c r="C2794" s="17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8"/>
      <c r="AA2794" s="16"/>
      <c r="AB2794" s="16"/>
      <c r="AC2794" s="16"/>
      <c r="AD2794" s="16"/>
      <c r="AE2794" s="16"/>
      <c r="AF2794" s="16"/>
      <c r="AG2794" s="16"/>
      <c r="AH2794" s="16"/>
      <c r="AI2794" s="16"/>
      <c r="AJ2794" s="16"/>
      <c r="AK2794" s="16"/>
      <c r="AL2794" s="16"/>
      <c r="AM2794" s="16"/>
    </row>
    <row r="2795" spans="1:39" ht="12.75">
      <c r="A2795" s="16"/>
      <c r="B2795" s="16"/>
      <c r="C2795" s="17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8"/>
      <c r="AA2795" s="16"/>
      <c r="AB2795" s="16"/>
      <c r="AC2795" s="16"/>
      <c r="AD2795" s="16"/>
      <c r="AE2795" s="16"/>
      <c r="AF2795" s="16"/>
      <c r="AG2795" s="16"/>
      <c r="AH2795" s="16"/>
      <c r="AI2795" s="16"/>
      <c r="AJ2795" s="16"/>
      <c r="AK2795" s="16"/>
      <c r="AL2795" s="16"/>
      <c r="AM2795" s="16"/>
    </row>
    <row r="2796" spans="1:39" ht="12.75">
      <c r="A2796" s="16"/>
      <c r="B2796" s="16"/>
      <c r="C2796" s="17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8"/>
      <c r="AA2796" s="16"/>
      <c r="AB2796" s="16"/>
      <c r="AC2796" s="16"/>
      <c r="AD2796" s="16"/>
      <c r="AE2796" s="16"/>
      <c r="AF2796" s="16"/>
      <c r="AG2796" s="16"/>
      <c r="AH2796" s="16"/>
      <c r="AI2796" s="16"/>
      <c r="AJ2796" s="16"/>
      <c r="AK2796" s="16"/>
      <c r="AL2796" s="16"/>
      <c r="AM2796" s="16"/>
    </row>
    <row r="2797" spans="1:39" ht="12.75">
      <c r="A2797" s="16"/>
      <c r="B2797" s="16"/>
      <c r="C2797" s="17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8"/>
      <c r="AA2797" s="16"/>
      <c r="AB2797" s="16"/>
      <c r="AC2797" s="16"/>
      <c r="AD2797" s="16"/>
      <c r="AE2797" s="16"/>
      <c r="AF2797" s="16"/>
      <c r="AG2797" s="16"/>
      <c r="AH2797" s="16"/>
      <c r="AI2797" s="16"/>
      <c r="AJ2797" s="16"/>
      <c r="AK2797" s="16"/>
      <c r="AL2797" s="16"/>
      <c r="AM2797" s="16"/>
    </row>
    <row r="2798" spans="1:39" ht="12.75">
      <c r="A2798" s="16"/>
      <c r="B2798" s="16"/>
      <c r="C2798" s="17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8"/>
      <c r="AA2798" s="16"/>
      <c r="AB2798" s="16"/>
      <c r="AC2798" s="16"/>
      <c r="AD2798" s="16"/>
      <c r="AE2798" s="16"/>
      <c r="AF2798" s="16"/>
      <c r="AG2798" s="16"/>
      <c r="AH2798" s="16"/>
      <c r="AI2798" s="16"/>
      <c r="AJ2798" s="16"/>
      <c r="AK2798" s="16"/>
      <c r="AL2798" s="16"/>
      <c r="AM2798" s="16"/>
    </row>
    <row r="2799" spans="1:39" ht="12.75">
      <c r="A2799" s="16"/>
      <c r="B2799" s="16"/>
      <c r="C2799" s="17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8"/>
      <c r="AA2799" s="16"/>
      <c r="AB2799" s="16"/>
      <c r="AC2799" s="16"/>
      <c r="AD2799" s="16"/>
      <c r="AE2799" s="16"/>
      <c r="AF2799" s="16"/>
      <c r="AG2799" s="16"/>
      <c r="AH2799" s="16"/>
      <c r="AI2799" s="16"/>
      <c r="AJ2799" s="16"/>
      <c r="AK2799" s="16"/>
      <c r="AL2799" s="16"/>
      <c r="AM2799" s="16"/>
    </row>
    <row r="2800" spans="1:39" ht="12.75">
      <c r="A2800" s="16"/>
      <c r="B2800" s="16"/>
      <c r="C2800" s="17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8"/>
      <c r="AA2800" s="16"/>
      <c r="AB2800" s="16"/>
      <c r="AC2800" s="16"/>
      <c r="AD2800" s="16"/>
      <c r="AE2800" s="16"/>
      <c r="AF2800" s="16"/>
      <c r="AG2800" s="16"/>
      <c r="AH2800" s="16"/>
      <c r="AI2800" s="16"/>
      <c r="AJ2800" s="16"/>
      <c r="AK2800" s="16"/>
      <c r="AL2800" s="16"/>
      <c r="AM2800" s="16"/>
    </row>
    <row r="2801" spans="1:39" ht="12.75">
      <c r="A2801" s="16"/>
      <c r="B2801" s="16"/>
      <c r="C2801" s="17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8"/>
      <c r="AA2801" s="16"/>
      <c r="AB2801" s="16"/>
      <c r="AC2801" s="16"/>
      <c r="AD2801" s="16"/>
      <c r="AE2801" s="16"/>
      <c r="AF2801" s="16"/>
      <c r="AG2801" s="16"/>
      <c r="AH2801" s="16"/>
      <c r="AI2801" s="16"/>
      <c r="AJ2801" s="16"/>
      <c r="AK2801" s="16"/>
      <c r="AL2801" s="16"/>
      <c r="AM2801" s="16"/>
    </row>
    <row r="2802" spans="1:39" ht="12.75">
      <c r="A2802" s="16"/>
      <c r="B2802" s="16"/>
      <c r="C2802" s="17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8"/>
      <c r="AA2802" s="16"/>
      <c r="AB2802" s="16"/>
      <c r="AC2802" s="16"/>
      <c r="AD2802" s="16"/>
      <c r="AE2802" s="16"/>
      <c r="AF2802" s="16"/>
      <c r="AG2802" s="16"/>
      <c r="AH2802" s="16"/>
      <c r="AI2802" s="16"/>
      <c r="AJ2802" s="16"/>
      <c r="AK2802" s="16"/>
      <c r="AL2802" s="16"/>
      <c r="AM2802" s="16"/>
    </row>
    <row r="2803" spans="1:39" ht="12.75">
      <c r="A2803" s="16"/>
      <c r="B2803" s="16"/>
      <c r="C2803" s="17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8"/>
      <c r="AA2803" s="16"/>
      <c r="AB2803" s="16"/>
      <c r="AC2803" s="16"/>
      <c r="AD2803" s="16"/>
      <c r="AE2803" s="16"/>
      <c r="AF2803" s="16"/>
      <c r="AG2803" s="16"/>
      <c r="AH2803" s="16"/>
      <c r="AI2803" s="16"/>
      <c r="AJ2803" s="16"/>
      <c r="AK2803" s="16"/>
      <c r="AL2803" s="16"/>
      <c r="AM2803" s="16"/>
    </row>
    <row r="2804" spans="1:39" ht="12.75">
      <c r="A2804" s="16"/>
      <c r="B2804" s="16"/>
      <c r="C2804" s="17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8"/>
      <c r="AA2804" s="16"/>
      <c r="AB2804" s="16"/>
      <c r="AC2804" s="16"/>
      <c r="AD2804" s="16"/>
      <c r="AE2804" s="16"/>
      <c r="AF2804" s="16"/>
      <c r="AG2804" s="16"/>
      <c r="AH2804" s="16"/>
      <c r="AI2804" s="16"/>
      <c r="AJ2804" s="16"/>
      <c r="AK2804" s="16"/>
      <c r="AL2804" s="16"/>
      <c r="AM2804" s="16"/>
    </row>
    <row r="2805" spans="1:39" ht="12.75">
      <c r="A2805" s="16"/>
      <c r="B2805" s="16"/>
      <c r="C2805" s="17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8"/>
      <c r="AA2805" s="16"/>
      <c r="AB2805" s="16"/>
      <c r="AC2805" s="16"/>
      <c r="AD2805" s="16"/>
      <c r="AE2805" s="16"/>
      <c r="AF2805" s="16"/>
      <c r="AG2805" s="16"/>
      <c r="AH2805" s="16"/>
      <c r="AI2805" s="16"/>
      <c r="AJ2805" s="16"/>
      <c r="AK2805" s="16"/>
      <c r="AL2805" s="16"/>
      <c r="AM2805" s="16"/>
    </row>
    <row r="2806" spans="1:39" ht="12.75">
      <c r="A2806" s="16"/>
      <c r="B2806" s="16"/>
      <c r="C2806" s="17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8"/>
      <c r="AA2806" s="16"/>
      <c r="AB2806" s="16"/>
      <c r="AC2806" s="16"/>
      <c r="AD2806" s="16"/>
      <c r="AE2806" s="16"/>
      <c r="AF2806" s="16"/>
      <c r="AG2806" s="16"/>
      <c r="AH2806" s="16"/>
      <c r="AI2806" s="16"/>
      <c r="AJ2806" s="16"/>
      <c r="AK2806" s="16"/>
      <c r="AL2806" s="16"/>
      <c r="AM2806" s="16"/>
    </row>
    <row r="2807" spans="1:39" ht="12.75">
      <c r="A2807" s="16"/>
      <c r="B2807" s="16"/>
      <c r="C2807" s="17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8"/>
      <c r="AA2807" s="16"/>
      <c r="AB2807" s="16"/>
      <c r="AC2807" s="16"/>
      <c r="AD2807" s="16"/>
      <c r="AE2807" s="16"/>
      <c r="AF2807" s="16"/>
      <c r="AG2807" s="16"/>
      <c r="AH2807" s="16"/>
      <c r="AI2807" s="16"/>
      <c r="AJ2807" s="16"/>
      <c r="AK2807" s="16"/>
      <c r="AL2807" s="16"/>
      <c r="AM2807" s="16"/>
    </row>
    <row r="2808" spans="1:39" ht="12.75">
      <c r="A2808" s="16"/>
      <c r="B2808" s="16"/>
      <c r="C2808" s="17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8"/>
      <c r="AA2808" s="16"/>
      <c r="AB2808" s="16"/>
      <c r="AC2808" s="16"/>
      <c r="AD2808" s="16"/>
      <c r="AE2808" s="16"/>
      <c r="AF2808" s="16"/>
      <c r="AG2808" s="16"/>
      <c r="AH2808" s="16"/>
      <c r="AI2808" s="16"/>
      <c r="AJ2808" s="16"/>
      <c r="AK2808" s="16"/>
      <c r="AL2808" s="16"/>
      <c r="AM2808" s="16"/>
    </row>
    <row r="2809" spans="1:39" ht="12.75">
      <c r="A2809" s="16"/>
      <c r="B2809" s="16"/>
      <c r="C2809" s="17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8"/>
      <c r="AA2809" s="16"/>
      <c r="AB2809" s="16"/>
      <c r="AC2809" s="16"/>
      <c r="AD2809" s="16"/>
      <c r="AE2809" s="16"/>
      <c r="AF2809" s="16"/>
      <c r="AG2809" s="16"/>
      <c r="AH2809" s="16"/>
      <c r="AI2809" s="16"/>
      <c r="AJ2809" s="16"/>
      <c r="AK2809" s="16"/>
      <c r="AL2809" s="16"/>
      <c r="AM2809" s="16"/>
    </row>
    <row r="2810" spans="1:39" ht="12.75">
      <c r="A2810" s="16"/>
      <c r="B2810" s="16"/>
      <c r="C2810" s="17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8"/>
      <c r="AA2810" s="16"/>
      <c r="AB2810" s="16"/>
      <c r="AC2810" s="16"/>
      <c r="AD2810" s="16"/>
      <c r="AE2810" s="16"/>
      <c r="AF2810" s="16"/>
      <c r="AG2810" s="16"/>
      <c r="AH2810" s="16"/>
      <c r="AI2810" s="16"/>
      <c r="AJ2810" s="16"/>
      <c r="AK2810" s="16"/>
      <c r="AL2810" s="16"/>
      <c r="AM2810" s="16"/>
    </row>
    <row r="2811" spans="1:39" ht="12.75">
      <c r="A2811" s="16"/>
      <c r="B2811" s="16"/>
      <c r="C2811" s="17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8"/>
      <c r="AA2811" s="16"/>
      <c r="AB2811" s="16"/>
      <c r="AC2811" s="16"/>
      <c r="AD2811" s="16"/>
      <c r="AE2811" s="16"/>
      <c r="AF2811" s="16"/>
      <c r="AG2811" s="16"/>
      <c r="AH2811" s="16"/>
      <c r="AI2811" s="16"/>
      <c r="AJ2811" s="16"/>
      <c r="AK2811" s="16"/>
      <c r="AL2811" s="16"/>
      <c r="AM2811" s="16"/>
    </row>
    <row r="2812" spans="1:39" ht="12.75">
      <c r="A2812" s="16"/>
      <c r="B2812" s="16"/>
      <c r="C2812" s="17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8"/>
      <c r="AA2812" s="16"/>
      <c r="AB2812" s="16"/>
      <c r="AC2812" s="16"/>
      <c r="AD2812" s="16"/>
      <c r="AE2812" s="16"/>
      <c r="AF2812" s="16"/>
      <c r="AG2812" s="16"/>
      <c r="AH2812" s="16"/>
      <c r="AI2812" s="16"/>
      <c r="AJ2812" s="16"/>
      <c r="AK2812" s="16"/>
      <c r="AL2812" s="16"/>
      <c r="AM2812" s="16"/>
    </row>
    <row r="2813" spans="1:39" ht="12.75">
      <c r="A2813" s="16"/>
      <c r="B2813" s="16"/>
      <c r="C2813" s="17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8"/>
      <c r="AA2813" s="16"/>
      <c r="AB2813" s="16"/>
      <c r="AC2813" s="16"/>
      <c r="AD2813" s="16"/>
      <c r="AE2813" s="16"/>
      <c r="AF2813" s="16"/>
      <c r="AG2813" s="16"/>
      <c r="AH2813" s="16"/>
      <c r="AI2813" s="16"/>
      <c r="AJ2813" s="16"/>
      <c r="AK2813" s="16"/>
      <c r="AL2813" s="16"/>
      <c r="AM2813" s="16"/>
    </row>
    <row r="2814" spans="1:39" ht="12.75">
      <c r="A2814" s="16"/>
      <c r="B2814" s="16"/>
      <c r="C2814" s="17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8"/>
      <c r="AA2814" s="16"/>
      <c r="AB2814" s="16"/>
      <c r="AC2814" s="16"/>
      <c r="AD2814" s="16"/>
      <c r="AE2814" s="16"/>
      <c r="AF2814" s="16"/>
      <c r="AG2814" s="16"/>
      <c r="AH2814" s="16"/>
      <c r="AI2814" s="16"/>
      <c r="AJ2814" s="16"/>
      <c r="AK2814" s="16"/>
      <c r="AL2814" s="16"/>
      <c r="AM2814" s="16"/>
    </row>
    <row r="2815" spans="1:39" ht="12.75">
      <c r="A2815" s="16"/>
      <c r="B2815" s="16"/>
      <c r="C2815" s="17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8"/>
      <c r="AA2815" s="16"/>
      <c r="AB2815" s="16"/>
      <c r="AC2815" s="16"/>
      <c r="AD2815" s="16"/>
      <c r="AE2815" s="16"/>
      <c r="AF2815" s="16"/>
      <c r="AG2815" s="16"/>
      <c r="AH2815" s="16"/>
      <c r="AI2815" s="16"/>
      <c r="AJ2815" s="16"/>
      <c r="AK2815" s="16"/>
      <c r="AL2815" s="16"/>
      <c r="AM2815" s="16"/>
    </row>
    <row r="2816" spans="1:39" ht="12.75">
      <c r="A2816" s="16"/>
      <c r="B2816" s="16"/>
      <c r="C2816" s="17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8"/>
      <c r="AA2816" s="16"/>
      <c r="AB2816" s="16"/>
      <c r="AC2816" s="16"/>
      <c r="AD2816" s="16"/>
      <c r="AE2816" s="16"/>
      <c r="AF2816" s="16"/>
      <c r="AG2816" s="16"/>
      <c r="AH2816" s="16"/>
      <c r="AI2816" s="16"/>
      <c r="AJ2816" s="16"/>
      <c r="AK2816" s="16"/>
      <c r="AL2816" s="16"/>
      <c r="AM2816" s="16"/>
    </row>
    <row r="2817" spans="1:39" ht="12.75">
      <c r="A2817" s="16"/>
      <c r="B2817" s="16"/>
      <c r="C2817" s="17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8"/>
      <c r="AA2817" s="16"/>
      <c r="AB2817" s="16"/>
      <c r="AC2817" s="16"/>
      <c r="AD2817" s="16"/>
      <c r="AE2817" s="16"/>
      <c r="AF2817" s="16"/>
      <c r="AG2817" s="16"/>
      <c r="AH2817" s="16"/>
      <c r="AI2817" s="16"/>
      <c r="AJ2817" s="16"/>
      <c r="AK2817" s="16"/>
      <c r="AL2817" s="16"/>
      <c r="AM2817" s="16"/>
    </row>
    <row r="2818" spans="1:39" ht="12.75">
      <c r="A2818" s="16"/>
      <c r="B2818" s="16"/>
      <c r="C2818" s="17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8"/>
      <c r="AA2818" s="16"/>
      <c r="AB2818" s="16"/>
      <c r="AC2818" s="16"/>
      <c r="AD2818" s="16"/>
      <c r="AE2818" s="16"/>
      <c r="AF2818" s="16"/>
      <c r="AG2818" s="16"/>
      <c r="AH2818" s="16"/>
      <c r="AI2818" s="16"/>
      <c r="AJ2818" s="16"/>
      <c r="AK2818" s="16"/>
      <c r="AL2818" s="16"/>
      <c r="AM2818" s="16"/>
    </row>
    <row r="2819" spans="1:39" ht="12.75">
      <c r="A2819" s="16"/>
      <c r="B2819" s="16"/>
      <c r="C2819" s="17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8"/>
      <c r="AA2819" s="16"/>
      <c r="AB2819" s="16"/>
      <c r="AC2819" s="16"/>
      <c r="AD2819" s="16"/>
      <c r="AE2819" s="16"/>
      <c r="AF2819" s="16"/>
      <c r="AG2819" s="16"/>
      <c r="AH2819" s="16"/>
      <c r="AI2819" s="16"/>
      <c r="AJ2819" s="16"/>
      <c r="AK2819" s="16"/>
      <c r="AL2819" s="16"/>
      <c r="AM2819" s="16"/>
    </row>
    <row r="2820" spans="1:39" ht="12.75">
      <c r="A2820" s="16"/>
      <c r="B2820" s="16"/>
      <c r="C2820" s="17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8"/>
      <c r="AA2820" s="16"/>
      <c r="AB2820" s="16"/>
      <c r="AC2820" s="16"/>
      <c r="AD2820" s="16"/>
      <c r="AE2820" s="16"/>
      <c r="AF2820" s="16"/>
      <c r="AG2820" s="16"/>
      <c r="AH2820" s="16"/>
      <c r="AI2820" s="16"/>
      <c r="AJ2820" s="16"/>
      <c r="AK2820" s="16"/>
      <c r="AL2820" s="16"/>
      <c r="AM2820" s="16"/>
    </row>
    <row r="2821" spans="1:39" ht="12.75">
      <c r="A2821" s="16"/>
      <c r="B2821" s="16"/>
      <c r="C2821" s="17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8"/>
      <c r="AA2821" s="16"/>
      <c r="AB2821" s="16"/>
      <c r="AC2821" s="16"/>
      <c r="AD2821" s="16"/>
      <c r="AE2821" s="16"/>
      <c r="AF2821" s="16"/>
      <c r="AG2821" s="16"/>
      <c r="AH2821" s="16"/>
      <c r="AI2821" s="16"/>
      <c r="AJ2821" s="16"/>
      <c r="AK2821" s="16"/>
      <c r="AL2821" s="16"/>
      <c r="AM2821" s="16"/>
    </row>
    <row r="2822" spans="1:39" ht="12.75">
      <c r="A2822" s="16"/>
      <c r="B2822" s="16"/>
      <c r="C2822" s="17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8"/>
      <c r="AA2822" s="16"/>
      <c r="AB2822" s="16"/>
      <c r="AC2822" s="16"/>
      <c r="AD2822" s="16"/>
      <c r="AE2822" s="16"/>
      <c r="AF2822" s="16"/>
      <c r="AG2822" s="16"/>
      <c r="AH2822" s="16"/>
      <c r="AI2822" s="16"/>
      <c r="AJ2822" s="16"/>
      <c r="AK2822" s="16"/>
      <c r="AL2822" s="16"/>
      <c r="AM2822" s="16"/>
    </row>
    <row r="2823" spans="1:39" ht="12.75">
      <c r="A2823" s="16"/>
      <c r="B2823" s="16"/>
      <c r="C2823" s="17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8"/>
      <c r="AA2823" s="16"/>
      <c r="AB2823" s="16"/>
      <c r="AC2823" s="16"/>
      <c r="AD2823" s="16"/>
      <c r="AE2823" s="16"/>
      <c r="AF2823" s="16"/>
      <c r="AG2823" s="16"/>
      <c r="AH2823" s="16"/>
      <c r="AI2823" s="16"/>
      <c r="AJ2823" s="16"/>
      <c r="AK2823" s="16"/>
      <c r="AL2823" s="16"/>
      <c r="AM2823" s="16"/>
    </row>
    <row r="2824" spans="1:39" ht="12.75">
      <c r="A2824" s="16"/>
      <c r="B2824" s="16"/>
      <c r="C2824" s="17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8"/>
      <c r="AA2824" s="16"/>
      <c r="AB2824" s="16"/>
      <c r="AC2824" s="16"/>
      <c r="AD2824" s="16"/>
      <c r="AE2824" s="16"/>
      <c r="AF2824" s="16"/>
      <c r="AG2824" s="16"/>
      <c r="AH2824" s="16"/>
      <c r="AI2824" s="16"/>
      <c r="AJ2824" s="16"/>
      <c r="AK2824" s="16"/>
      <c r="AL2824" s="16"/>
      <c r="AM2824" s="16"/>
    </row>
    <row r="2825" spans="1:39" ht="12.75">
      <c r="A2825" s="16"/>
      <c r="B2825" s="16"/>
      <c r="C2825" s="17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8"/>
      <c r="AA2825" s="16"/>
      <c r="AB2825" s="16"/>
      <c r="AC2825" s="16"/>
      <c r="AD2825" s="16"/>
      <c r="AE2825" s="16"/>
      <c r="AF2825" s="16"/>
      <c r="AG2825" s="16"/>
      <c r="AH2825" s="16"/>
      <c r="AI2825" s="16"/>
      <c r="AJ2825" s="16"/>
      <c r="AK2825" s="16"/>
      <c r="AL2825" s="16"/>
      <c r="AM2825" s="16"/>
    </row>
    <row r="2826" spans="1:39" ht="12.75">
      <c r="A2826" s="16"/>
      <c r="B2826" s="16"/>
      <c r="C2826" s="17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8"/>
      <c r="AA2826" s="16"/>
      <c r="AB2826" s="16"/>
      <c r="AC2826" s="16"/>
      <c r="AD2826" s="16"/>
      <c r="AE2826" s="16"/>
      <c r="AF2826" s="16"/>
      <c r="AG2826" s="16"/>
      <c r="AH2826" s="16"/>
      <c r="AI2826" s="16"/>
      <c r="AJ2826" s="16"/>
      <c r="AK2826" s="16"/>
      <c r="AL2826" s="16"/>
      <c r="AM2826" s="16"/>
    </row>
    <row r="2827" spans="1:39" ht="12.75">
      <c r="A2827" s="16"/>
      <c r="B2827" s="16"/>
      <c r="C2827" s="17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8"/>
      <c r="AA2827" s="16"/>
      <c r="AB2827" s="16"/>
      <c r="AC2827" s="16"/>
      <c r="AD2827" s="16"/>
      <c r="AE2827" s="16"/>
      <c r="AF2827" s="16"/>
      <c r="AG2827" s="16"/>
      <c r="AH2827" s="16"/>
      <c r="AI2827" s="16"/>
      <c r="AJ2827" s="16"/>
      <c r="AK2827" s="16"/>
      <c r="AL2827" s="16"/>
      <c r="AM2827" s="16"/>
    </row>
    <row r="2828" spans="1:39" ht="12.75">
      <c r="A2828" s="16"/>
      <c r="B2828" s="16"/>
      <c r="C2828" s="17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8"/>
      <c r="AA2828" s="16"/>
      <c r="AB2828" s="16"/>
      <c r="AC2828" s="16"/>
      <c r="AD2828" s="16"/>
      <c r="AE2828" s="16"/>
      <c r="AF2828" s="16"/>
      <c r="AG2828" s="16"/>
      <c r="AH2828" s="16"/>
      <c r="AI2828" s="16"/>
      <c r="AJ2828" s="16"/>
      <c r="AK2828" s="16"/>
      <c r="AL2828" s="16"/>
      <c r="AM2828" s="16"/>
    </row>
    <row r="2829" spans="1:39" ht="12.75">
      <c r="A2829" s="16"/>
      <c r="B2829" s="16"/>
      <c r="C2829" s="17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8"/>
      <c r="AA2829" s="16"/>
      <c r="AB2829" s="16"/>
      <c r="AC2829" s="16"/>
      <c r="AD2829" s="16"/>
      <c r="AE2829" s="16"/>
      <c r="AF2829" s="16"/>
      <c r="AG2829" s="16"/>
      <c r="AH2829" s="16"/>
      <c r="AI2829" s="16"/>
      <c r="AJ2829" s="16"/>
      <c r="AK2829" s="16"/>
      <c r="AL2829" s="16"/>
      <c r="AM2829" s="16"/>
    </row>
    <row r="2830" spans="1:39" ht="12.75">
      <c r="A2830" s="16"/>
      <c r="B2830" s="16"/>
      <c r="C2830" s="17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8"/>
      <c r="AA2830" s="16"/>
      <c r="AB2830" s="16"/>
      <c r="AC2830" s="16"/>
      <c r="AD2830" s="16"/>
      <c r="AE2830" s="16"/>
      <c r="AF2830" s="16"/>
      <c r="AG2830" s="16"/>
      <c r="AH2830" s="16"/>
      <c r="AI2830" s="16"/>
      <c r="AJ2830" s="16"/>
      <c r="AK2830" s="16"/>
      <c r="AL2830" s="16"/>
      <c r="AM2830" s="16"/>
    </row>
    <row r="2831" spans="1:39" ht="12.75">
      <c r="A2831" s="16"/>
      <c r="B2831" s="16"/>
      <c r="C2831" s="17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8"/>
      <c r="AA2831" s="16"/>
      <c r="AB2831" s="16"/>
      <c r="AC2831" s="16"/>
      <c r="AD2831" s="16"/>
      <c r="AE2831" s="16"/>
      <c r="AF2831" s="16"/>
      <c r="AG2831" s="16"/>
      <c r="AH2831" s="16"/>
      <c r="AI2831" s="16"/>
      <c r="AJ2831" s="16"/>
      <c r="AK2831" s="16"/>
      <c r="AL2831" s="16"/>
      <c r="AM2831" s="16"/>
    </row>
    <row r="2832" spans="1:39" ht="12.75">
      <c r="A2832" s="16"/>
      <c r="B2832" s="16"/>
      <c r="C2832" s="17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8"/>
      <c r="AA2832" s="16"/>
      <c r="AB2832" s="16"/>
      <c r="AC2832" s="16"/>
      <c r="AD2832" s="16"/>
      <c r="AE2832" s="16"/>
      <c r="AF2832" s="16"/>
      <c r="AG2832" s="16"/>
      <c r="AH2832" s="16"/>
      <c r="AI2832" s="16"/>
      <c r="AJ2832" s="16"/>
      <c r="AK2832" s="16"/>
      <c r="AL2832" s="16"/>
      <c r="AM2832" s="16"/>
    </row>
    <row r="2833" spans="1:39" ht="12.75">
      <c r="A2833" s="16"/>
      <c r="B2833" s="16"/>
      <c r="C2833" s="17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8"/>
      <c r="AA2833" s="16"/>
      <c r="AB2833" s="16"/>
      <c r="AC2833" s="16"/>
      <c r="AD2833" s="16"/>
      <c r="AE2833" s="16"/>
      <c r="AF2833" s="16"/>
      <c r="AG2833" s="16"/>
      <c r="AH2833" s="16"/>
      <c r="AI2833" s="16"/>
      <c r="AJ2833" s="16"/>
      <c r="AK2833" s="16"/>
      <c r="AL2833" s="16"/>
      <c r="AM2833" s="16"/>
    </row>
    <row r="2834" spans="1:39" ht="12.75">
      <c r="A2834" s="16"/>
      <c r="B2834" s="16"/>
      <c r="C2834" s="17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8"/>
      <c r="AA2834" s="16"/>
      <c r="AB2834" s="16"/>
      <c r="AC2834" s="16"/>
      <c r="AD2834" s="16"/>
      <c r="AE2834" s="16"/>
      <c r="AF2834" s="16"/>
      <c r="AG2834" s="16"/>
      <c r="AH2834" s="16"/>
      <c r="AI2834" s="16"/>
      <c r="AJ2834" s="16"/>
      <c r="AK2834" s="16"/>
      <c r="AL2834" s="16"/>
      <c r="AM2834" s="16"/>
    </row>
    <row r="2835" spans="1:39" ht="12.75">
      <c r="A2835" s="16"/>
      <c r="B2835" s="16"/>
      <c r="C2835" s="17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8"/>
      <c r="AA2835" s="16"/>
      <c r="AB2835" s="16"/>
      <c r="AC2835" s="16"/>
      <c r="AD2835" s="16"/>
      <c r="AE2835" s="16"/>
      <c r="AF2835" s="16"/>
      <c r="AG2835" s="16"/>
      <c r="AH2835" s="16"/>
      <c r="AI2835" s="16"/>
      <c r="AJ2835" s="16"/>
      <c r="AK2835" s="16"/>
      <c r="AL2835" s="16"/>
      <c r="AM2835" s="16"/>
    </row>
    <row r="2836" spans="1:39" ht="12.75">
      <c r="A2836" s="16"/>
      <c r="B2836" s="16"/>
      <c r="C2836" s="17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8"/>
      <c r="AA2836" s="16"/>
      <c r="AB2836" s="16"/>
      <c r="AC2836" s="16"/>
      <c r="AD2836" s="16"/>
      <c r="AE2836" s="16"/>
      <c r="AF2836" s="16"/>
      <c r="AG2836" s="16"/>
      <c r="AH2836" s="16"/>
      <c r="AI2836" s="16"/>
      <c r="AJ2836" s="16"/>
      <c r="AK2836" s="16"/>
      <c r="AL2836" s="16"/>
      <c r="AM2836" s="16"/>
    </row>
    <row r="2837" spans="1:39" ht="12.75">
      <c r="A2837" s="16"/>
      <c r="B2837" s="16"/>
      <c r="C2837" s="17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8"/>
      <c r="AA2837" s="16"/>
      <c r="AB2837" s="16"/>
      <c r="AC2837" s="16"/>
      <c r="AD2837" s="16"/>
      <c r="AE2837" s="16"/>
      <c r="AF2837" s="16"/>
      <c r="AG2837" s="16"/>
      <c r="AH2837" s="16"/>
      <c r="AI2837" s="16"/>
      <c r="AJ2837" s="16"/>
      <c r="AK2837" s="16"/>
      <c r="AL2837" s="16"/>
      <c r="AM2837" s="16"/>
    </row>
    <row r="2838" spans="1:39" ht="12.75">
      <c r="A2838" s="16"/>
      <c r="B2838" s="16"/>
      <c r="C2838" s="17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8"/>
      <c r="AA2838" s="16"/>
      <c r="AB2838" s="16"/>
      <c r="AC2838" s="16"/>
      <c r="AD2838" s="16"/>
      <c r="AE2838" s="16"/>
      <c r="AF2838" s="16"/>
      <c r="AG2838" s="16"/>
      <c r="AH2838" s="16"/>
      <c r="AI2838" s="16"/>
      <c r="AJ2838" s="16"/>
      <c r="AK2838" s="16"/>
      <c r="AL2838" s="16"/>
      <c r="AM2838" s="16"/>
    </row>
    <row r="2839" spans="1:39" ht="12.75">
      <c r="A2839" s="16"/>
      <c r="B2839" s="16"/>
      <c r="C2839" s="17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8"/>
      <c r="AA2839" s="16"/>
      <c r="AB2839" s="16"/>
      <c r="AC2839" s="16"/>
      <c r="AD2839" s="16"/>
      <c r="AE2839" s="16"/>
      <c r="AF2839" s="16"/>
      <c r="AG2839" s="16"/>
      <c r="AH2839" s="16"/>
      <c r="AI2839" s="16"/>
      <c r="AJ2839" s="16"/>
      <c r="AK2839" s="16"/>
      <c r="AL2839" s="16"/>
      <c r="AM2839" s="16"/>
    </row>
    <row r="2840" spans="1:39" ht="12.75">
      <c r="A2840" s="16"/>
      <c r="B2840" s="16"/>
      <c r="C2840" s="17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8"/>
      <c r="AA2840" s="16"/>
      <c r="AB2840" s="16"/>
      <c r="AC2840" s="16"/>
      <c r="AD2840" s="16"/>
      <c r="AE2840" s="16"/>
      <c r="AF2840" s="16"/>
      <c r="AG2840" s="16"/>
      <c r="AH2840" s="16"/>
      <c r="AI2840" s="16"/>
      <c r="AJ2840" s="16"/>
      <c r="AK2840" s="16"/>
      <c r="AL2840" s="16"/>
      <c r="AM2840" s="16"/>
    </row>
    <row r="2841" spans="1:39" ht="12.75">
      <c r="A2841" s="16"/>
      <c r="B2841" s="16"/>
      <c r="C2841" s="17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8"/>
      <c r="AA2841" s="16"/>
      <c r="AB2841" s="16"/>
      <c r="AC2841" s="16"/>
      <c r="AD2841" s="16"/>
      <c r="AE2841" s="16"/>
      <c r="AF2841" s="16"/>
      <c r="AG2841" s="16"/>
      <c r="AH2841" s="16"/>
      <c r="AI2841" s="16"/>
      <c r="AJ2841" s="16"/>
      <c r="AK2841" s="16"/>
      <c r="AL2841" s="16"/>
      <c r="AM2841" s="16"/>
    </row>
    <row r="2842" spans="1:39" ht="12.75">
      <c r="A2842" s="16"/>
      <c r="B2842" s="16"/>
      <c r="C2842" s="17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8"/>
      <c r="AA2842" s="16"/>
      <c r="AB2842" s="16"/>
      <c r="AC2842" s="16"/>
      <c r="AD2842" s="16"/>
      <c r="AE2842" s="16"/>
      <c r="AF2842" s="16"/>
      <c r="AG2842" s="16"/>
      <c r="AH2842" s="16"/>
      <c r="AI2842" s="16"/>
      <c r="AJ2842" s="16"/>
      <c r="AK2842" s="16"/>
      <c r="AL2842" s="16"/>
      <c r="AM2842" s="16"/>
    </row>
    <row r="2843" spans="1:39" ht="12.75">
      <c r="A2843" s="16"/>
      <c r="B2843" s="16"/>
      <c r="C2843" s="17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8"/>
      <c r="AA2843" s="16"/>
      <c r="AB2843" s="16"/>
      <c r="AC2843" s="16"/>
      <c r="AD2843" s="16"/>
      <c r="AE2843" s="16"/>
      <c r="AF2843" s="16"/>
      <c r="AG2843" s="16"/>
      <c r="AH2843" s="16"/>
      <c r="AI2843" s="16"/>
      <c r="AJ2843" s="16"/>
      <c r="AK2843" s="16"/>
      <c r="AL2843" s="16"/>
      <c r="AM2843" s="16"/>
    </row>
    <row r="2844" spans="1:39" ht="12.75">
      <c r="A2844" s="16"/>
      <c r="B2844" s="16"/>
      <c r="C2844" s="17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8"/>
      <c r="AA2844" s="16"/>
      <c r="AB2844" s="16"/>
      <c r="AC2844" s="16"/>
      <c r="AD2844" s="16"/>
      <c r="AE2844" s="16"/>
      <c r="AF2844" s="16"/>
      <c r="AG2844" s="16"/>
      <c r="AH2844" s="16"/>
      <c r="AI2844" s="16"/>
      <c r="AJ2844" s="16"/>
      <c r="AK2844" s="16"/>
      <c r="AL2844" s="16"/>
      <c r="AM2844" s="16"/>
    </row>
    <row r="2845" spans="1:39" ht="12.75">
      <c r="A2845" s="16"/>
      <c r="B2845" s="16"/>
      <c r="C2845" s="17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8"/>
      <c r="AA2845" s="16"/>
      <c r="AB2845" s="16"/>
      <c r="AC2845" s="16"/>
      <c r="AD2845" s="16"/>
      <c r="AE2845" s="16"/>
      <c r="AF2845" s="16"/>
      <c r="AG2845" s="16"/>
      <c r="AH2845" s="16"/>
      <c r="AI2845" s="16"/>
      <c r="AJ2845" s="16"/>
      <c r="AK2845" s="16"/>
      <c r="AL2845" s="16"/>
      <c r="AM2845" s="16"/>
    </row>
    <row r="2846" spans="1:39" ht="12.75">
      <c r="A2846" s="16"/>
      <c r="B2846" s="16"/>
      <c r="C2846" s="17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8"/>
      <c r="AA2846" s="16"/>
      <c r="AB2846" s="16"/>
      <c r="AC2846" s="16"/>
      <c r="AD2846" s="16"/>
      <c r="AE2846" s="16"/>
      <c r="AF2846" s="16"/>
      <c r="AG2846" s="16"/>
      <c r="AH2846" s="16"/>
      <c r="AI2846" s="16"/>
      <c r="AJ2846" s="16"/>
      <c r="AK2846" s="16"/>
      <c r="AL2846" s="16"/>
      <c r="AM2846" s="16"/>
    </row>
    <row r="2847" spans="1:39" ht="12.75">
      <c r="A2847" s="16"/>
      <c r="B2847" s="16"/>
      <c r="C2847" s="17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8"/>
      <c r="AA2847" s="16"/>
      <c r="AB2847" s="16"/>
      <c r="AC2847" s="16"/>
      <c r="AD2847" s="16"/>
      <c r="AE2847" s="16"/>
      <c r="AF2847" s="16"/>
      <c r="AG2847" s="16"/>
      <c r="AH2847" s="16"/>
      <c r="AI2847" s="16"/>
      <c r="AJ2847" s="16"/>
      <c r="AK2847" s="16"/>
      <c r="AL2847" s="16"/>
      <c r="AM2847" s="16"/>
    </row>
    <row r="2848" spans="1:39" ht="12.75">
      <c r="A2848" s="16"/>
      <c r="B2848" s="16"/>
      <c r="C2848" s="17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8"/>
      <c r="AA2848" s="16"/>
      <c r="AB2848" s="16"/>
      <c r="AC2848" s="16"/>
      <c r="AD2848" s="16"/>
      <c r="AE2848" s="16"/>
      <c r="AF2848" s="16"/>
      <c r="AG2848" s="16"/>
      <c r="AH2848" s="16"/>
      <c r="AI2848" s="16"/>
      <c r="AJ2848" s="16"/>
      <c r="AK2848" s="16"/>
      <c r="AL2848" s="16"/>
      <c r="AM2848" s="16"/>
    </row>
    <row r="2849" spans="1:39" ht="12.75">
      <c r="A2849" s="16"/>
      <c r="B2849" s="16"/>
      <c r="C2849" s="17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8"/>
      <c r="AA2849" s="16"/>
      <c r="AB2849" s="16"/>
      <c r="AC2849" s="16"/>
      <c r="AD2849" s="16"/>
      <c r="AE2849" s="16"/>
      <c r="AF2849" s="16"/>
      <c r="AG2849" s="16"/>
      <c r="AH2849" s="16"/>
      <c r="AI2849" s="16"/>
      <c r="AJ2849" s="16"/>
      <c r="AK2849" s="16"/>
      <c r="AL2849" s="16"/>
      <c r="AM2849" s="16"/>
    </row>
    <row r="2850" spans="1:39" ht="12.75">
      <c r="A2850" s="16"/>
      <c r="B2850" s="16"/>
      <c r="C2850" s="17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8"/>
      <c r="AA2850" s="16"/>
      <c r="AB2850" s="16"/>
      <c r="AC2850" s="16"/>
      <c r="AD2850" s="16"/>
      <c r="AE2850" s="16"/>
      <c r="AF2850" s="16"/>
      <c r="AG2850" s="16"/>
      <c r="AH2850" s="16"/>
      <c r="AI2850" s="16"/>
      <c r="AJ2850" s="16"/>
      <c r="AK2850" s="16"/>
      <c r="AL2850" s="16"/>
      <c r="AM2850" s="16"/>
    </row>
    <row r="2851" spans="1:39" ht="12.75">
      <c r="A2851" s="16"/>
      <c r="B2851" s="16"/>
      <c r="C2851" s="17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8"/>
      <c r="AA2851" s="16"/>
      <c r="AB2851" s="16"/>
      <c r="AC2851" s="16"/>
      <c r="AD2851" s="16"/>
      <c r="AE2851" s="16"/>
      <c r="AF2851" s="16"/>
      <c r="AG2851" s="16"/>
      <c r="AH2851" s="16"/>
      <c r="AI2851" s="16"/>
      <c r="AJ2851" s="16"/>
      <c r="AK2851" s="16"/>
      <c r="AL2851" s="16"/>
      <c r="AM2851" s="16"/>
    </row>
    <row r="2852" spans="1:39" ht="12.75">
      <c r="A2852" s="16"/>
      <c r="B2852" s="16"/>
      <c r="C2852" s="17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8"/>
      <c r="AA2852" s="16"/>
      <c r="AB2852" s="16"/>
      <c r="AC2852" s="16"/>
      <c r="AD2852" s="16"/>
      <c r="AE2852" s="16"/>
      <c r="AF2852" s="16"/>
      <c r="AG2852" s="16"/>
      <c r="AH2852" s="16"/>
      <c r="AI2852" s="16"/>
      <c r="AJ2852" s="16"/>
      <c r="AK2852" s="16"/>
      <c r="AL2852" s="16"/>
      <c r="AM2852" s="16"/>
    </row>
    <row r="2853" spans="1:39" ht="12.75">
      <c r="A2853" s="16"/>
      <c r="B2853" s="16"/>
      <c r="C2853" s="17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8"/>
      <c r="AA2853" s="16"/>
      <c r="AB2853" s="16"/>
      <c r="AC2853" s="16"/>
      <c r="AD2853" s="16"/>
      <c r="AE2853" s="16"/>
      <c r="AF2853" s="16"/>
      <c r="AG2853" s="16"/>
      <c r="AH2853" s="16"/>
      <c r="AI2853" s="16"/>
      <c r="AJ2853" s="16"/>
      <c r="AK2853" s="16"/>
      <c r="AL2853" s="16"/>
      <c r="AM2853" s="16"/>
    </row>
    <row r="2854" spans="1:39" ht="12.75">
      <c r="A2854" s="16"/>
      <c r="B2854" s="16"/>
      <c r="C2854" s="17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8"/>
      <c r="AA2854" s="16"/>
      <c r="AB2854" s="16"/>
      <c r="AC2854" s="16"/>
      <c r="AD2854" s="16"/>
      <c r="AE2854" s="16"/>
      <c r="AF2854" s="16"/>
      <c r="AG2854" s="16"/>
      <c r="AH2854" s="16"/>
      <c r="AI2854" s="16"/>
      <c r="AJ2854" s="16"/>
      <c r="AK2854" s="16"/>
      <c r="AL2854" s="16"/>
      <c r="AM2854" s="16"/>
    </row>
    <row r="2855" spans="1:39" ht="12.75">
      <c r="A2855" s="16"/>
      <c r="B2855" s="16"/>
      <c r="C2855" s="17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8"/>
      <c r="AA2855" s="16"/>
      <c r="AB2855" s="16"/>
      <c r="AC2855" s="16"/>
      <c r="AD2855" s="16"/>
      <c r="AE2855" s="16"/>
      <c r="AF2855" s="16"/>
      <c r="AG2855" s="16"/>
      <c r="AH2855" s="16"/>
      <c r="AI2855" s="16"/>
      <c r="AJ2855" s="16"/>
      <c r="AK2855" s="16"/>
      <c r="AL2855" s="16"/>
      <c r="AM2855" s="16"/>
    </row>
    <row r="2856" spans="1:39" ht="12.75">
      <c r="A2856" s="16"/>
      <c r="B2856" s="16"/>
      <c r="C2856" s="17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8"/>
      <c r="AA2856" s="16"/>
      <c r="AB2856" s="16"/>
      <c r="AC2856" s="16"/>
      <c r="AD2856" s="16"/>
      <c r="AE2856" s="16"/>
      <c r="AF2856" s="16"/>
      <c r="AG2856" s="16"/>
      <c r="AH2856" s="16"/>
      <c r="AI2856" s="16"/>
      <c r="AJ2856" s="16"/>
      <c r="AK2856" s="16"/>
      <c r="AL2856" s="16"/>
      <c r="AM2856" s="16"/>
    </row>
    <row r="2857" spans="1:39" ht="12.75">
      <c r="A2857" s="16"/>
      <c r="B2857" s="16"/>
      <c r="C2857" s="17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8"/>
      <c r="AA2857" s="16"/>
      <c r="AB2857" s="16"/>
      <c r="AC2857" s="16"/>
      <c r="AD2857" s="16"/>
      <c r="AE2857" s="16"/>
      <c r="AF2857" s="16"/>
      <c r="AG2857" s="16"/>
      <c r="AH2857" s="16"/>
      <c r="AI2857" s="16"/>
      <c r="AJ2857" s="16"/>
      <c r="AK2857" s="16"/>
      <c r="AL2857" s="16"/>
      <c r="AM2857" s="16"/>
    </row>
    <row r="2858" spans="1:39" ht="12.75">
      <c r="A2858" s="16"/>
      <c r="B2858" s="16"/>
      <c r="C2858" s="17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8"/>
      <c r="AA2858" s="16"/>
      <c r="AB2858" s="16"/>
      <c r="AC2858" s="16"/>
      <c r="AD2858" s="16"/>
      <c r="AE2858" s="16"/>
      <c r="AF2858" s="16"/>
      <c r="AG2858" s="16"/>
      <c r="AH2858" s="16"/>
      <c r="AI2858" s="16"/>
      <c r="AJ2858" s="16"/>
      <c r="AK2858" s="16"/>
      <c r="AL2858" s="16"/>
      <c r="AM2858" s="16"/>
    </row>
    <row r="2859" spans="1:39" ht="12.75">
      <c r="A2859" s="16"/>
      <c r="B2859" s="16"/>
      <c r="C2859" s="17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8"/>
      <c r="AA2859" s="16"/>
      <c r="AB2859" s="16"/>
      <c r="AC2859" s="16"/>
      <c r="AD2859" s="16"/>
      <c r="AE2859" s="16"/>
      <c r="AF2859" s="16"/>
      <c r="AG2859" s="16"/>
      <c r="AH2859" s="16"/>
      <c r="AI2859" s="16"/>
      <c r="AJ2859" s="16"/>
      <c r="AK2859" s="16"/>
      <c r="AL2859" s="16"/>
      <c r="AM2859" s="16"/>
    </row>
    <row r="2860" spans="1:39" ht="12.75">
      <c r="A2860" s="16"/>
      <c r="B2860" s="16"/>
      <c r="C2860" s="17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8"/>
      <c r="AA2860" s="16"/>
      <c r="AB2860" s="16"/>
      <c r="AC2860" s="16"/>
      <c r="AD2860" s="16"/>
      <c r="AE2860" s="16"/>
      <c r="AF2860" s="16"/>
      <c r="AG2860" s="16"/>
      <c r="AH2860" s="16"/>
      <c r="AI2860" s="16"/>
      <c r="AJ2860" s="16"/>
      <c r="AK2860" s="16"/>
      <c r="AL2860" s="16"/>
      <c r="AM2860" s="16"/>
    </row>
    <row r="2861" spans="1:39" ht="12.75">
      <c r="A2861" s="16"/>
      <c r="B2861" s="16"/>
      <c r="C2861" s="17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8"/>
      <c r="AA2861" s="16"/>
      <c r="AB2861" s="16"/>
      <c r="AC2861" s="16"/>
      <c r="AD2861" s="16"/>
      <c r="AE2861" s="16"/>
      <c r="AF2861" s="16"/>
      <c r="AG2861" s="16"/>
      <c r="AH2861" s="16"/>
      <c r="AI2861" s="16"/>
      <c r="AJ2861" s="16"/>
      <c r="AK2861" s="16"/>
      <c r="AL2861" s="16"/>
      <c r="AM2861" s="16"/>
    </row>
    <row r="2862" spans="1:39" ht="12.75">
      <c r="A2862" s="16"/>
      <c r="B2862" s="16"/>
      <c r="C2862" s="17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8"/>
      <c r="AA2862" s="16"/>
      <c r="AB2862" s="16"/>
      <c r="AC2862" s="16"/>
      <c r="AD2862" s="16"/>
      <c r="AE2862" s="16"/>
      <c r="AF2862" s="16"/>
      <c r="AG2862" s="16"/>
      <c r="AH2862" s="16"/>
      <c r="AI2862" s="16"/>
      <c r="AJ2862" s="16"/>
      <c r="AK2862" s="16"/>
      <c r="AL2862" s="16"/>
      <c r="AM2862" s="16"/>
    </row>
    <row r="2863" spans="1:39" ht="12.75">
      <c r="A2863" s="16"/>
      <c r="B2863" s="16"/>
      <c r="C2863" s="17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8"/>
      <c r="AA2863" s="16"/>
      <c r="AB2863" s="16"/>
      <c r="AC2863" s="16"/>
      <c r="AD2863" s="16"/>
      <c r="AE2863" s="16"/>
      <c r="AF2863" s="16"/>
      <c r="AG2863" s="16"/>
      <c r="AH2863" s="16"/>
      <c r="AI2863" s="16"/>
      <c r="AJ2863" s="16"/>
      <c r="AK2863" s="16"/>
      <c r="AL2863" s="16"/>
      <c r="AM2863" s="16"/>
    </row>
    <row r="2864" spans="1:39" ht="12.75">
      <c r="A2864" s="16"/>
      <c r="B2864" s="16"/>
      <c r="C2864" s="17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8"/>
      <c r="AA2864" s="16"/>
      <c r="AB2864" s="16"/>
      <c r="AC2864" s="16"/>
      <c r="AD2864" s="16"/>
      <c r="AE2864" s="16"/>
      <c r="AF2864" s="16"/>
      <c r="AG2864" s="16"/>
      <c r="AH2864" s="16"/>
      <c r="AI2864" s="16"/>
      <c r="AJ2864" s="16"/>
      <c r="AK2864" s="16"/>
      <c r="AL2864" s="16"/>
      <c r="AM2864" s="16"/>
    </row>
    <row r="2865" spans="1:39" ht="12.75">
      <c r="A2865" s="16"/>
      <c r="B2865" s="16"/>
      <c r="C2865" s="17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8"/>
      <c r="AA2865" s="16"/>
      <c r="AB2865" s="16"/>
      <c r="AC2865" s="16"/>
      <c r="AD2865" s="16"/>
      <c r="AE2865" s="16"/>
      <c r="AF2865" s="16"/>
      <c r="AG2865" s="16"/>
      <c r="AH2865" s="16"/>
      <c r="AI2865" s="16"/>
      <c r="AJ2865" s="16"/>
      <c r="AK2865" s="16"/>
      <c r="AL2865" s="16"/>
      <c r="AM2865" s="16"/>
    </row>
    <row r="2866" spans="1:39" ht="12.75">
      <c r="A2866" s="16"/>
      <c r="B2866" s="16"/>
      <c r="C2866" s="17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8"/>
      <c r="AA2866" s="16"/>
      <c r="AB2866" s="16"/>
      <c r="AC2866" s="16"/>
      <c r="AD2866" s="16"/>
      <c r="AE2866" s="16"/>
      <c r="AF2866" s="16"/>
      <c r="AG2866" s="16"/>
      <c r="AH2866" s="16"/>
      <c r="AI2866" s="16"/>
      <c r="AJ2866" s="16"/>
      <c r="AK2866" s="16"/>
      <c r="AL2866" s="16"/>
      <c r="AM2866" s="16"/>
    </row>
    <row r="2867" spans="1:39" ht="12.75">
      <c r="A2867" s="16"/>
      <c r="B2867" s="16"/>
      <c r="C2867" s="17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8"/>
      <c r="AA2867" s="16"/>
      <c r="AB2867" s="16"/>
      <c r="AC2867" s="16"/>
      <c r="AD2867" s="16"/>
      <c r="AE2867" s="16"/>
      <c r="AF2867" s="16"/>
      <c r="AG2867" s="16"/>
      <c r="AH2867" s="16"/>
      <c r="AI2867" s="16"/>
      <c r="AJ2867" s="16"/>
      <c r="AK2867" s="16"/>
      <c r="AL2867" s="16"/>
      <c r="AM2867" s="16"/>
    </row>
    <row r="2868" spans="1:39" ht="12.75">
      <c r="A2868" s="16"/>
      <c r="B2868" s="16"/>
      <c r="C2868" s="17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8"/>
      <c r="AA2868" s="16"/>
      <c r="AB2868" s="16"/>
      <c r="AC2868" s="16"/>
      <c r="AD2868" s="16"/>
      <c r="AE2868" s="16"/>
      <c r="AF2868" s="16"/>
      <c r="AG2868" s="16"/>
      <c r="AH2868" s="16"/>
      <c r="AI2868" s="16"/>
      <c r="AJ2868" s="16"/>
      <c r="AK2868" s="16"/>
      <c r="AL2868" s="16"/>
      <c r="AM2868" s="16"/>
    </row>
    <row r="2869" spans="1:39" ht="12.75">
      <c r="A2869" s="16"/>
      <c r="B2869" s="16"/>
      <c r="C2869" s="17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8"/>
      <c r="AA2869" s="16"/>
      <c r="AB2869" s="16"/>
      <c r="AC2869" s="16"/>
      <c r="AD2869" s="16"/>
      <c r="AE2869" s="16"/>
      <c r="AF2869" s="16"/>
      <c r="AG2869" s="16"/>
      <c r="AH2869" s="16"/>
      <c r="AI2869" s="16"/>
      <c r="AJ2869" s="16"/>
      <c r="AK2869" s="16"/>
      <c r="AL2869" s="16"/>
      <c r="AM2869" s="16"/>
    </row>
    <row r="2870" spans="1:39" ht="12.75">
      <c r="A2870" s="16"/>
      <c r="B2870" s="16"/>
      <c r="C2870" s="17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8"/>
      <c r="AA2870" s="16"/>
      <c r="AB2870" s="16"/>
      <c r="AC2870" s="16"/>
      <c r="AD2870" s="16"/>
      <c r="AE2870" s="16"/>
      <c r="AF2870" s="16"/>
      <c r="AG2870" s="16"/>
      <c r="AH2870" s="16"/>
      <c r="AI2870" s="16"/>
      <c r="AJ2870" s="16"/>
      <c r="AK2870" s="16"/>
      <c r="AL2870" s="16"/>
      <c r="AM2870" s="16"/>
    </row>
    <row r="2871" spans="1:39" ht="12.75">
      <c r="A2871" s="16"/>
      <c r="B2871" s="16"/>
      <c r="C2871" s="17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8"/>
      <c r="AA2871" s="16"/>
      <c r="AB2871" s="16"/>
      <c r="AC2871" s="16"/>
      <c r="AD2871" s="16"/>
      <c r="AE2871" s="16"/>
      <c r="AF2871" s="16"/>
      <c r="AG2871" s="16"/>
      <c r="AH2871" s="16"/>
      <c r="AI2871" s="16"/>
      <c r="AJ2871" s="16"/>
      <c r="AK2871" s="16"/>
      <c r="AL2871" s="16"/>
      <c r="AM2871" s="16"/>
    </row>
    <row r="2872" spans="1:39" ht="12.75">
      <c r="A2872" s="16"/>
      <c r="B2872" s="16"/>
      <c r="C2872" s="17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8"/>
      <c r="AA2872" s="16"/>
      <c r="AB2872" s="16"/>
      <c r="AC2872" s="16"/>
      <c r="AD2872" s="16"/>
      <c r="AE2872" s="16"/>
      <c r="AF2872" s="16"/>
      <c r="AG2872" s="16"/>
      <c r="AH2872" s="16"/>
      <c r="AI2872" s="16"/>
      <c r="AJ2872" s="16"/>
      <c r="AK2872" s="16"/>
      <c r="AL2872" s="16"/>
      <c r="AM2872" s="16"/>
    </row>
    <row r="2873" spans="1:39" ht="12.75">
      <c r="A2873" s="16"/>
      <c r="B2873" s="16"/>
      <c r="C2873" s="17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8"/>
      <c r="AA2873" s="16"/>
      <c r="AB2873" s="16"/>
      <c r="AC2873" s="16"/>
      <c r="AD2873" s="16"/>
      <c r="AE2873" s="16"/>
      <c r="AF2873" s="16"/>
      <c r="AG2873" s="16"/>
      <c r="AH2873" s="16"/>
      <c r="AI2873" s="16"/>
      <c r="AJ2873" s="16"/>
      <c r="AK2873" s="16"/>
      <c r="AL2873" s="16"/>
      <c r="AM2873" s="16"/>
    </row>
    <row r="2874" spans="1:39" ht="12.75">
      <c r="A2874" s="16"/>
      <c r="B2874" s="16"/>
      <c r="C2874" s="17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8"/>
      <c r="AA2874" s="16"/>
      <c r="AB2874" s="16"/>
      <c r="AC2874" s="16"/>
      <c r="AD2874" s="16"/>
      <c r="AE2874" s="16"/>
      <c r="AF2874" s="16"/>
      <c r="AG2874" s="16"/>
      <c r="AH2874" s="16"/>
      <c r="AI2874" s="16"/>
      <c r="AJ2874" s="16"/>
      <c r="AK2874" s="16"/>
      <c r="AL2874" s="16"/>
      <c r="AM2874" s="16"/>
    </row>
    <row r="2875" spans="1:39" ht="12.75">
      <c r="A2875" s="16"/>
      <c r="B2875" s="16"/>
      <c r="C2875" s="17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8"/>
      <c r="AA2875" s="16"/>
      <c r="AB2875" s="16"/>
      <c r="AC2875" s="16"/>
      <c r="AD2875" s="16"/>
      <c r="AE2875" s="16"/>
      <c r="AF2875" s="16"/>
      <c r="AG2875" s="16"/>
      <c r="AH2875" s="16"/>
      <c r="AI2875" s="16"/>
      <c r="AJ2875" s="16"/>
      <c r="AK2875" s="16"/>
      <c r="AL2875" s="16"/>
      <c r="AM2875" s="16"/>
    </row>
    <row r="2876" spans="1:39" ht="12.75">
      <c r="A2876" s="16"/>
      <c r="B2876" s="16"/>
      <c r="C2876" s="17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8"/>
      <c r="AA2876" s="16"/>
      <c r="AB2876" s="16"/>
      <c r="AC2876" s="16"/>
      <c r="AD2876" s="16"/>
      <c r="AE2876" s="16"/>
      <c r="AF2876" s="16"/>
      <c r="AG2876" s="16"/>
      <c r="AH2876" s="16"/>
      <c r="AI2876" s="16"/>
      <c r="AJ2876" s="16"/>
      <c r="AK2876" s="16"/>
      <c r="AL2876" s="16"/>
      <c r="AM2876" s="16"/>
    </row>
    <row r="2877" spans="1:39" ht="12.75">
      <c r="A2877" s="16"/>
      <c r="B2877" s="16"/>
      <c r="C2877" s="17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8"/>
      <c r="AA2877" s="16"/>
      <c r="AB2877" s="16"/>
      <c r="AC2877" s="16"/>
      <c r="AD2877" s="16"/>
      <c r="AE2877" s="16"/>
      <c r="AF2877" s="16"/>
      <c r="AG2877" s="16"/>
      <c r="AH2877" s="16"/>
      <c r="AI2877" s="16"/>
      <c r="AJ2877" s="16"/>
      <c r="AK2877" s="16"/>
      <c r="AL2877" s="16"/>
      <c r="AM2877" s="16"/>
    </row>
    <row r="2878" spans="1:39" ht="12.75">
      <c r="A2878" s="16"/>
      <c r="B2878" s="16"/>
      <c r="C2878" s="17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8"/>
      <c r="AA2878" s="16"/>
      <c r="AB2878" s="16"/>
      <c r="AC2878" s="16"/>
      <c r="AD2878" s="16"/>
      <c r="AE2878" s="16"/>
      <c r="AF2878" s="16"/>
      <c r="AG2878" s="16"/>
      <c r="AH2878" s="16"/>
      <c r="AI2878" s="16"/>
      <c r="AJ2878" s="16"/>
      <c r="AK2878" s="16"/>
      <c r="AL2878" s="16"/>
      <c r="AM2878" s="16"/>
    </row>
    <row r="2879" spans="1:39" ht="12.75">
      <c r="A2879" s="16"/>
      <c r="B2879" s="16"/>
      <c r="C2879" s="17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8"/>
      <c r="AA2879" s="16"/>
      <c r="AB2879" s="16"/>
      <c r="AC2879" s="16"/>
      <c r="AD2879" s="16"/>
      <c r="AE2879" s="16"/>
      <c r="AF2879" s="16"/>
      <c r="AG2879" s="16"/>
      <c r="AH2879" s="16"/>
      <c r="AI2879" s="16"/>
      <c r="AJ2879" s="16"/>
      <c r="AK2879" s="16"/>
      <c r="AL2879" s="16"/>
      <c r="AM2879" s="16"/>
    </row>
    <row r="2880" spans="1:39" ht="12.75">
      <c r="A2880" s="16"/>
      <c r="B2880" s="16"/>
      <c r="C2880" s="17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8"/>
      <c r="AA2880" s="16"/>
      <c r="AB2880" s="16"/>
      <c r="AC2880" s="16"/>
      <c r="AD2880" s="16"/>
      <c r="AE2880" s="16"/>
      <c r="AF2880" s="16"/>
      <c r="AG2880" s="16"/>
      <c r="AH2880" s="16"/>
      <c r="AI2880" s="16"/>
      <c r="AJ2880" s="16"/>
      <c r="AK2880" s="16"/>
      <c r="AL2880" s="16"/>
      <c r="AM2880" s="16"/>
    </row>
    <row r="2881" spans="1:39" ht="12.75">
      <c r="A2881" s="16"/>
      <c r="B2881" s="16"/>
      <c r="C2881" s="17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8"/>
      <c r="AA2881" s="16"/>
      <c r="AB2881" s="16"/>
      <c r="AC2881" s="16"/>
      <c r="AD2881" s="16"/>
      <c r="AE2881" s="16"/>
      <c r="AF2881" s="16"/>
      <c r="AG2881" s="16"/>
      <c r="AH2881" s="16"/>
      <c r="AI2881" s="16"/>
      <c r="AJ2881" s="16"/>
      <c r="AK2881" s="16"/>
      <c r="AL2881" s="16"/>
      <c r="AM2881" s="16"/>
    </row>
    <row r="2882" spans="1:39" ht="12.75">
      <c r="A2882" s="16"/>
      <c r="B2882" s="16"/>
      <c r="C2882" s="17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8"/>
      <c r="AA2882" s="16"/>
      <c r="AB2882" s="16"/>
      <c r="AC2882" s="16"/>
      <c r="AD2882" s="16"/>
      <c r="AE2882" s="16"/>
      <c r="AF2882" s="16"/>
      <c r="AG2882" s="16"/>
      <c r="AH2882" s="16"/>
      <c r="AI2882" s="16"/>
      <c r="AJ2882" s="16"/>
      <c r="AK2882" s="16"/>
      <c r="AL2882" s="16"/>
      <c r="AM2882" s="16"/>
    </row>
    <row r="2883" spans="1:39" ht="12.75">
      <c r="A2883" s="16"/>
      <c r="B2883" s="16"/>
      <c r="C2883" s="17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8"/>
      <c r="AA2883" s="16"/>
      <c r="AB2883" s="16"/>
      <c r="AC2883" s="16"/>
      <c r="AD2883" s="16"/>
      <c r="AE2883" s="16"/>
      <c r="AF2883" s="16"/>
      <c r="AG2883" s="16"/>
      <c r="AH2883" s="16"/>
      <c r="AI2883" s="16"/>
      <c r="AJ2883" s="16"/>
      <c r="AK2883" s="16"/>
      <c r="AL2883" s="16"/>
      <c r="AM2883" s="16"/>
    </row>
    <row r="2884" spans="1:39" ht="12.75">
      <c r="A2884" s="16"/>
      <c r="B2884" s="16"/>
      <c r="C2884" s="17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8"/>
      <c r="AA2884" s="16"/>
      <c r="AB2884" s="16"/>
      <c r="AC2884" s="16"/>
      <c r="AD2884" s="16"/>
      <c r="AE2884" s="16"/>
      <c r="AF2884" s="16"/>
      <c r="AG2884" s="16"/>
      <c r="AH2884" s="16"/>
      <c r="AI2884" s="16"/>
      <c r="AJ2884" s="16"/>
      <c r="AK2884" s="16"/>
      <c r="AL2884" s="16"/>
      <c r="AM2884" s="16"/>
    </row>
    <row r="2885" spans="1:39" ht="12.75">
      <c r="A2885" s="16"/>
      <c r="B2885" s="16"/>
      <c r="C2885" s="17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8"/>
      <c r="AA2885" s="16"/>
      <c r="AB2885" s="16"/>
      <c r="AC2885" s="16"/>
      <c r="AD2885" s="16"/>
      <c r="AE2885" s="16"/>
      <c r="AF2885" s="16"/>
      <c r="AG2885" s="16"/>
      <c r="AH2885" s="16"/>
      <c r="AI2885" s="16"/>
      <c r="AJ2885" s="16"/>
      <c r="AK2885" s="16"/>
      <c r="AL2885" s="16"/>
      <c r="AM2885" s="16"/>
    </row>
    <row r="2886" spans="1:39" ht="12.75">
      <c r="A2886" s="16"/>
      <c r="B2886" s="16"/>
      <c r="C2886" s="17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8"/>
      <c r="AA2886" s="16"/>
      <c r="AB2886" s="16"/>
      <c r="AC2886" s="16"/>
      <c r="AD2886" s="16"/>
      <c r="AE2886" s="16"/>
      <c r="AF2886" s="16"/>
      <c r="AG2886" s="16"/>
      <c r="AH2886" s="16"/>
      <c r="AI2886" s="16"/>
      <c r="AJ2886" s="16"/>
      <c r="AK2886" s="16"/>
      <c r="AL2886" s="16"/>
      <c r="AM2886" s="16"/>
    </row>
    <row r="2887" spans="1:39" ht="12.75">
      <c r="A2887" s="16"/>
      <c r="B2887" s="16"/>
      <c r="C2887" s="17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8"/>
      <c r="AA2887" s="16"/>
      <c r="AB2887" s="16"/>
      <c r="AC2887" s="16"/>
      <c r="AD2887" s="16"/>
      <c r="AE2887" s="16"/>
      <c r="AF2887" s="16"/>
      <c r="AG2887" s="16"/>
      <c r="AH2887" s="16"/>
      <c r="AI2887" s="16"/>
      <c r="AJ2887" s="16"/>
      <c r="AK2887" s="16"/>
      <c r="AL2887" s="16"/>
      <c r="AM2887" s="16"/>
    </row>
    <row r="2888" spans="1:39" ht="12.75">
      <c r="A2888" s="16"/>
      <c r="B2888" s="16"/>
      <c r="C2888" s="17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8"/>
      <c r="AA2888" s="16"/>
      <c r="AB2888" s="16"/>
      <c r="AC2888" s="16"/>
      <c r="AD2888" s="16"/>
      <c r="AE2888" s="16"/>
      <c r="AF2888" s="16"/>
      <c r="AG2888" s="16"/>
      <c r="AH2888" s="16"/>
      <c r="AI2888" s="16"/>
      <c r="AJ2888" s="16"/>
      <c r="AK2888" s="16"/>
      <c r="AL2888" s="16"/>
      <c r="AM2888" s="16"/>
    </row>
    <row r="2889" spans="1:39" ht="12.75">
      <c r="A2889" s="16"/>
      <c r="B2889" s="16"/>
      <c r="C2889" s="17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8"/>
      <c r="AA2889" s="16"/>
      <c r="AB2889" s="16"/>
      <c r="AC2889" s="16"/>
      <c r="AD2889" s="16"/>
      <c r="AE2889" s="16"/>
      <c r="AF2889" s="16"/>
      <c r="AG2889" s="16"/>
      <c r="AH2889" s="16"/>
      <c r="AI2889" s="16"/>
      <c r="AJ2889" s="16"/>
      <c r="AK2889" s="16"/>
      <c r="AL2889" s="16"/>
      <c r="AM2889" s="16"/>
    </row>
    <row r="2890" spans="1:39" ht="12.75">
      <c r="A2890" s="16"/>
      <c r="B2890" s="16"/>
      <c r="C2890" s="17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8"/>
      <c r="AA2890" s="16"/>
      <c r="AB2890" s="16"/>
      <c r="AC2890" s="16"/>
      <c r="AD2890" s="16"/>
      <c r="AE2890" s="16"/>
      <c r="AF2890" s="16"/>
      <c r="AG2890" s="16"/>
      <c r="AH2890" s="16"/>
      <c r="AI2890" s="16"/>
      <c r="AJ2890" s="16"/>
      <c r="AK2890" s="16"/>
      <c r="AL2890" s="16"/>
      <c r="AM2890" s="16"/>
    </row>
    <row r="2891" spans="1:39" ht="12.75">
      <c r="A2891" s="16"/>
      <c r="B2891" s="16"/>
      <c r="C2891" s="17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8"/>
      <c r="AA2891" s="16"/>
      <c r="AB2891" s="16"/>
      <c r="AC2891" s="16"/>
      <c r="AD2891" s="16"/>
      <c r="AE2891" s="16"/>
      <c r="AF2891" s="16"/>
      <c r="AG2891" s="16"/>
      <c r="AH2891" s="16"/>
      <c r="AI2891" s="16"/>
      <c r="AJ2891" s="16"/>
      <c r="AK2891" s="16"/>
      <c r="AL2891" s="16"/>
      <c r="AM2891" s="16"/>
    </row>
    <row r="2892" spans="1:39" ht="12.75">
      <c r="A2892" s="16"/>
      <c r="B2892" s="16"/>
      <c r="C2892" s="17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8"/>
      <c r="AA2892" s="16"/>
      <c r="AB2892" s="16"/>
      <c r="AC2892" s="16"/>
      <c r="AD2892" s="16"/>
      <c r="AE2892" s="16"/>
      <c r="AF2892" s="16"/>
      <c r="AG2892" s="16"/>
      <c r="AH2892" s="16"/>
      <c r="AI2892" s="16"/>
      <c r="AJ2892" s="16"/>
      <c r="AK2892" s="16"/>
      <c r="AL2892" s="16"/>
      <c r="AM2892" s="16"/>
    </row>
    <row r="2893" spans="1:39" ht="12.75">
      <c r="A2893" s="16"/>
      <c r="B2893" s="16"/>
      <c r="C2893" s="17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8"/>
      <c r="AA2893" s="16"/>
      <c r="AB2893" s="16"/>
      <c r="AC2893" s="16"/>
      <c r="AD2893" s="16"/>
      <c r="AE2893" s="16"/>
      <c r="AF2893" s="16"/>
      <c r="AG2893" s="16"/>
      <c r="AH2893" s="16"/>
      <c r="AI2893" s="16"/>
      <c r="AJ2893" s="16"/>
      <c r="AK2893" s="16"/>
      <c r="AL2893" s="16"/>
      <c r="AM2893" s="16"/>
    </row>
    <row r="2894" spans="1:39" ht="12.75">
      <c r="A2894" s="16"/>
      <c r="B2894" s="16"/>
      <c r="C2894" s="17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8"/>
      <c r="AA2894" s="16"/>
      <c r="AB2894" s="16"/>
      <c r="AC2894" s="16"/>
      <c r="AD2894" s="16"/>
      <c r="AE2894" s="16"/>
      <c r="AF2894" s="16"/>
      <c r="AG2894" s="16"/>
      <c r="AH2894" s="16"/>
      <c r="AI2894" s="16"/>
      <c r="AJ2894" s="16"/>
      <c r="AK2894" s="16"/>
      <c r="AL2894" s="16"/>
      <c r="AM2894" s="16"/>
    </row>
    <row r="2895" spans="1:39" ht="12.75">
      <c r="A2895" s="16"/>
      <c r="B2895" s="16"/>
      <c r="C2895" s="17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8"/>
      <c r="AA2895" s="16"/>
      <c r="AB2895" s="16"/>
      <c r="AC2895" s="16"/>
      <c r="AD2895" s="16"/>
      <c r="AE2895" s="16"/>
      <c r="AF2895" s="16"/>
      <c r="AG2895" s="16"/>
      <c r="AH2895" s="16"/>
      <c r="AI2895" s="16"/>
      <c r="AJ2895" s="16"/>
      <c r="AK2895" s="16"/>
      <c r="AL2895" s="16"/>
      <c r="AM2895" s="16"/>
    </row>
    <row r="2896" spans="1:39" ht="12.75">
      <c r="A2896" s="16"/>
      <c r="B2896" s="16"/>
      <c r="C2896" s="17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8"/>
      <c r="AA2896" s="16"/>
      <c r="AB2896" s="16"/>
      <c r="AC2896" s="16"/>
      <c r="AD2896" s="16"/>
      <c r="AE2896" s="16"/>
      <c r="AF2896" s="16"/>
      <c r="AG2896" s="16"/>
      <c r="AH2896" s="16"/>
      <c r="AI2896" s="16"/>
      <c r="AJ2896" s="16"/>
      <c r="AK2896" s="16"/>
      <c r="AL2896" s="16"/>
      <c r="AM2896" s="16"/>
    </row>
    <row r="2897" spans="1:39" ht="12.75">
      <c r="A2897" s="16"/>
      <c r="B2897" s="16"/>
      <c r="C2897" s="17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8"/>
      <c r="AA2897" s="16"/>
      <c r="AB2897" s="16"/>
      <c r="AC2897" s="16"/>
      <c r="AD2897" s="16"/>
      <c r="AE2897" s="16"/>
      <c r="AF2897" s="16"/>
      <c r="AG2897" s="16"/>
      <c r="AH2897" s="16"/>
      <c r="AI2897" s="16"/>
      <c r="AJ2897" s="16"/>
      <c r="AK2897" s="16"/>
      <c r="AL2897" s="16"/>
      <c r="AM2897" s="16"/>
    </row>
    <row r="2898" spans="1:39" ht="12.75">
      <c r="A2898" s="16"/>
      <c r="B2898" s="16"/>
      <c r="C2898" s="17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8"/>
      <c r="AA2898" s="16"/>
      <c r="AB2898" s="16"/>
      <c r="AC2898" s="16"/>
      <c r="AD2898" s="16"/>
      <c r="AE2898" s="16"/>
      <c r="AF2898" s="16"/>
      <c r="AG2898" s="16"/>
      <c r="AH2898" s="16"/>
      <c r="AI2898" s="16"/>
      <c r="AJ2898" s="16"/>
      <c r="AK2898" s="16"/>
      <c r="AL2898" s="16"/>
      <c r="AM2898" s="16"/>
    </row>
    <row r="2899" spans="1:39" ht="12.75">
      <c r="A2899" s="16"/>
      <c r="B2899" s="16"/>
      <c r="C2899" s="17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8"/>
      <c r="AA2899" s="16"/>
      <c r="AB2899" s="16"/>
      <c r="AC2899" s="16"/>
      <c r="AD2899" s="16"/>
      <c r="AE2899" s="16"/>
      <c r="AF2899" s="16"/>
      <c r="AG2899" s="16"/>
      <c r="AH2899" s="16"/>
      <c r="AI2899" s="16"/>
      <c r="AJ2899" s="16"/>
      <c r="AK2899" s="16"/>
      <c r="AL2899" s="16"/>
      <c r="AM2899" s="16"/>
    </row>
    <row r="2900" spans="1:39" ht="12.75">
      <c r="A2900" s="16"/>
      <c r="B2900" s="16"/>
      <c r="C2900" s="17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8"/>
      <c r="AA2900" s="16"/>
      <c r="AB2900" s="16"/>
      <c r="AC2900" s="16"/>
      <c r="AD2900" s="16"/>
      <c r="AE2900" s="16"/>
      <c r="AF2900" s="16"/>
      <c r="AG2900" s="16"/>
      <c r="AH2900" s="16"/>
      <c r="AI2900" s="16"/>
      <c r="AJ2900" s="16"/>
      <c r="AK2900" s="16"/>
      <c r="AL2900" s="16"/>
      <c r="AM2900" s="16"/>
    </row>
    <row r="2901" spans="1:39" ht="12.75">
      <c r="A2901" s="16"/>
      <c r="B2901" s="16"/>
      <c r="C2901" s="17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8"/>
      <c r="AA2901" s="16"/>
      <c r="AB2901" s="16"/>
      <c r="AC2901" s="16"/>
      <c r="AD2901" s="16"/>
      <c r="AE2901" s="16"/>
      <c r="AF2901" s="16"/>
      <c r="AG2901" s="16"/>
      <c r="AH2901" s="16"/>
      <c r="AI2901" s="16"/>
      <c r="AJ2901" s="16"/>
      <c r="AK2901" s="16"/>
      <c r="AL2901" s="16"/>
      <c r="AM2901" s="16"/>
    </row>
    <row r="2902" spans="1:39" ht="12.75">
      <c r="A2902" s="16"/>
      <c r="B2902" s="16"/>
      <c r="C2902" s="17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8"/>
      <c r="AA2902" s="16"/>
      <c r="AB2902" s="16"/>
      <c r="AC2902" s="16"/>
      <c r="AD2902" s="16"/>
      <c r="AE2902" s="16"/>
      <c r="AF2902" s="16"/>
      <c r="AG2902" s="16"/>
      <c r="AH2902" s="16"/>
      <c r="AI2902" s="16"/>
      <c r="AJ2902" s="16"/>
      <c r="AK2902" s="16"/>
      <c r="AL2902" s="16"/>
      <c r="AM2902" s="16"/>
    </row>
    <row r="2903" spans="1:39" ht="12.75">
      <c r="A2903" s="16"/>
      <c r="B2903" s="16"/>
      <c r="C2903" s="17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8"/>
      <c r="AA2903" s="16"/>
      <c r="AB2903" s="16"/>
      <c r="AC2903" s="16"/>
      <c r="AD2903" s="16"/>
      <c r="AE2903" s="16"/>
      <c r="AF2903" s="16"/>
      <c r="AG2903" s="16"/>
      <c r="AH2903" s="16"/>
      <c r="AI2903" s="16"/>
      <c r="AJ2903" s="16"/>
      <c r="AK2903" s="16"/>
      <c r="AL2903" s="16"/>
      <c r="AM2903" s="16"/>
    </row>
    <row r="2904" spans="1:39" ht="12.75">
      <c r="A2904" s="16"/>
      <c r="B2904" s="16"/>
      <c r="C2904" s="17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8"/>
      <c r="AA2904" s="16"/>
      <c r="AB2904" s="16"/>
      <c r="AC2904" s="16"/>
      <c r="AD2904" s="16"/>
      <c r="AE2904" s="16"/>
      <c r="AF2904" s="16"/>
      <c r="AG2904" s="16"/>
      <c r="AH2904" s="16"/>
      <c r="AI2904" s="16"/>
      <c r="AJ2904" s="16"/>
      <c r="AK2904" s="16"/>
      <c r="AL2904" s="16"/>
      <c r="AM2904" s="16"/>
    </row>
    <row r="2905" spans="1:39" ht="12.75">
      <c r="A2905" s="16"/>
      <c r="B2905" s="16"/>
      <c r="C2905" s="17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8"/>
      <c r="AA2905" s="16"/>
      <c r="AB2905" s="16"/>
      <c r="AC2905" s="16"/>
      <c r="AD2905" s="16"/>
      <c r="AE2905" s="16"/>
      <c r="AF2905" s="16"/>
      <c r="AG2905" s="16"/>
      <c r="AH2905" s="16"/>
      <c r="AI2905" s="16"/>
      <c r="AJ2905" s="16"/>
      <c r="AK2905" s="16"/>
      <c r="AL2905" s="16"/>
      <c r="AM2905" s="16"/>
    </row>
    <row r="2906" spans="1:39" ht="12.75">
      <c r="A2906" s="16"/>
      <c r="B2906" s="16"/>
      <c r="C2906" s="17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8"/>
      <c r="AA2906" s="16"/>
      <c r="AB2906" s="16"/>
      <c r="AC2906" s="16"/>
      <c r="AD2906" s="16"/>
      <c r="AE2906" s="16"/>
      <c r="AF2906" s="16"/>
      <c r="AG2906" s="16"/>
      <c r="AH2906" s="16"/>
      <c r="AI2906" s="16"/>
      <c r="AJ2906" s="16"/>
      <c r="AK2906" s="16"/>
      <c r="AL2906" s="16"/>
      <c r="AM2906" s="16"/>
    </row>
    <row r="2907" spans="1:39" ht="12.75">
      <c r="A2907" s="16"/>
      <c r="B2907" s="16"/>
      <c r="C2907" s="17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8"/>
      <c r="AA2907" s="16"/>
      <c r="AB2907" s="16"/>
      <c r="AC2907" s="16"/>
      <c r="AD2907" s="16"/>
      <c r="AE2907" s="16"/>
      <c r="AF2907" s="16"/>
      <c r="AG2907" s="16"/>
      <c r="AH2907" s="16"/>
      <c r="AI2907" s="16"/>
      <c r="AJ2907" s="16"/>
      <c r="AK2907" s="16"/>
      <c r="AL2907" s="16"/>
      <c r="AM2907" s="16"/>
    </row>
    <row r="2908" spans="1:39" ht="12.75">
      <c r="A2908" s="16"/>
      <c r="B2908" s="16"/>
      <c r="C2908" s="17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8"/>
      <c r="AA2908" s="16"/>
      <c r="AB2908" s="16"/>
      <c r="AC2908" s="16"/>
      <c r="AD2908" s="16"/>
      <c r="AE2908" s="16"/>
      <c r="AF2908" s="16"/>
      <c r="AG2908" s="16"/>
      <c r="AH2908" s="16"/>
      <c r="AI2908" s="16"/>
      <c r="AJ2908" s="16"/>
      <c r="AK2908" s="16"/>
      <c r="AL2908" s="16"/>
      <c r="AM2908" s="16"/>
    </row>
    <row r="2909" spans="1:39" ht="12.75">
      <c r="A2909" s="16"/>
      <c r="B2909" s="16"/>
      <c r="C2909" s="17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8"/>
      <c r="AA2909" s="16"/>
      <c r="AB2909" s="16"/>
      <c r="AC2909" s="16"/>
      <c r="AD2909" s="16"/>
      <c r="AE2909" s="16"/>
      <c r="AF2909" s="16"/>
      <c r="AG2909" s="16"/>
      <c r="AH2909" s="16"/>
      <c r="AI2909" s="16"/>
      <c r="AJ2909" s="16"/>
      <c r="AK2909" s="16"/>
      <c r="AL2909" s="16"/>
      <c r="AM2909" s="16"/>
    </row>
    <row r="2910" spans="1:39" ht="12.75">
      <c r="A2910" s="16"/>
      <c r="B2910" s="16"/>
      <c r="C2910" s="17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8"/>
      <c r="AA2910" s="16"/>
      <c r="AB2910" s="16"/>
      <c r="AC2910" s="16"/>
      <c r="AD2910" s="16"/>
      <c r="AE2910" s="16"/>
      <c r="AF2910" s="16"/>
      <c r="AG2910" s="16"/>
      <c r="AH2910" s="16"/>
      <c r="AI2910" s="16"/>
      <c r="AJ2910" s="16"/>
      <c r="AK2910" s="16"/>
      <c r="AL2910" s="16"/>
      <c r="AM2910" s="16"/>
    </row>
    <row r="2911" spans="1:39" ht="12.75">
      <c r="A2911" s="16"/>
      <c r="B2911" s="16"/>
      <c r="C2911" s="17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8"/>
      <c r="AA2911" s="16"/>
      <c r="AB2911" s="16"/>
      <c r="AC2911" s="16"/>
      <c r="AD2911" s="16"/>
      <c r="AE2911" s="16"/>
      <c r="AF2911" s="16"/>
      <c r="AG2911" s="16"/>
      <c r="AH2911" s="16"/>
      <c r="AI2911" s="16"/>
      <c r="AJ2911" s="16"/>
      <c r="AK2911" s="16"/>
      <c r="AL2911" s="16"/>
      <c r="AM2911" s="16"/>
    </row>
    <row r="2912" spans="1:39" ht="12.75">
      <c r="A2912" s="16"/>
      <c r="B2912" s="16"/>
      <c r="C2912" s="17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8"/>
      <c r="AA2912" s="16"/>
      <c r="AB2912" s="16"/>
      <c r="AC2912" s="16"/>
      <c r="AD2912" s="16"/>
      <c r="AE2912" s="16"/>
      <c r="AF2912" s="16"/>
      <c r="AG2912" s="16"/>
      <c r="AH2912" s="16"/>
      <c r="AI2912" s="16"/>
      <c r="AJ2912" s="16"/>
      <c r="AK2912" s="16"/>
      <c r="AL2912" s="16"/>
      <c r="AM2912" s="16"/>
    </row>
    <row r="2913" spans="1:39" ht="12.75">
      <c r="A2913" s="16"/>
      <c r="B2913" s="16"/>
      <c r="C2913" s="17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8"/>
      <c r="AA2913" s="16"/>
      <c r="AB2913" s="16"/>
      <c r="AC2913" s="16"/>
      <c r="AD2913" s="16"/>
      <c r="AE2913" s="16"/>
      <c r="AF2913" s="16"/>
      <c r="AG2913" s="16"/>
      <c r="AH2913" s="16"/>
      <c r="AI2913" s="16"/>
      <c r="AJ2913" s="16"/>
      <c r="AK2913" s="16"/>
      <c r="AL2913" s="16"/>
      <c r="AM2913" s="16"/>
    </row>
    <row r="2914" spans="1:39" ht="12.75">
      <c r="A2914" s="16"/>
      <c r="B2914" s="16"/>
      <c r="C2914" s="17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8"/>
      <c r="AA2914" s="16"/>
      <c r="AB2914" s="16"/>
      <c r="AC2914" s="16"/>
      <c r="AD2914" s="16"/>
      <c r="AE2914" s="16"/>
      <c r="AF2914" s="16"/>
      <c r="AG2914" s="16"/>
      <c r="AH2914" s="16"/>
      <c r="AI2914" s="16"/>
      <c r="AJ2914" s="16"/>
      <c r="AK2914" s="16"/>
      <c r="AL2914" s="16"/>
      <c r="AM2914" s="16"/>
    </row>
    <row r="2915" spans="1:39" ht="12.75">
      <c r="A2915" s="16"/>
      <c r="B2915" s="16"/>
      <c r="C2915" s="17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8"/>
      <c r="AA2915" s="16"/>
      <c r="AB2915" s="16"/>
      <c r="AC2915" s="16"/>
      <c r="AD2915" s="16"/>
      <c r="AE2915" s="16"/>
      <c r="AF2915" s="16"/>
      <c r="AG2915" s="16"/>
      <c r="AH2915" s="16"/>
      <c r="AI2915" s="16"/>
      <c r="AJ2915" s="16"/>
      <c r="AK2915" s="16"/>
      <c r="AL2915" s="16"/>
      <c r="AM2915" s="16"/>
    </row>
    <row r="2916" spans="1:39" ht="12.75">
      <c r="A2916" s="16"/>
      <c r="B2916" s="16"/>
      <c r="C2916" s="17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8"/>
      <c r="AA2916" s="16"/>
      <c r="AB2916" s="16"/>
      <c r="AC2916" s="16"/>
      <c r="AD2916" s="16"/>
      <c r="AE2916" s="16"/>
      <c r="AF2916" s="16"/>
      <c r="AG2916" s="16"/>
      <c r="AH2916" s="16"/>
      <c r="AI2916" s="16"/>
      <c r="AJ2916" s="16"/>
      <c r="AK2916" s="16"/>
      <c r="AL2916" s="16"/>
      <c r="AM2916" s="16"/>
    </row>
    <row r="2917" spans="1:39" ht="12.75">
      <c r="A2917" s="16"/>
      <c r="B2917" s="16"/>
      <c r="C2917" s="17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8"/>
      <c r="AA2917" s="16"/>
      <c r="AB2917" s="16"/>
      <c r="AC2917" s="16"/>
      <c r="AD2917" s="16"/>
      <c r="AE2917" s="16"/>
      <c r="AF2917" s="16"/>
      <c r="AG2917" s="16"/>
      <c r="AH2917" s="16"/>
      <c r="AI2917" s="16"/>
      <c r="AJ2917" s="16"/>
      <c r="AK2917" s="16"/>
      <c r="AL2917" s="16"/>
      <c r="AM2917" s="16"/>
    </row>
    <row r="2918" spans="1:39" ht="12.75">
      <c r="A2918" s="16"/>
      <c r="B2918" s="16"/>
      <c r="C2918" s="17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8"/>
      <c r="AA2918" s="16"/>
      <c r="AB2918" s="16"/>
      <c r="AC2918" s="16"/>
      <c r="AD2918" s="16"/>
      <c r="AE2918" s="16"/>
      <c r="AF2918" s="16"/>
      <c r="AG2918" s="16"/>
      <c r="AH2918" s="16"/>
      <c r="AI2918" s="16"/>
      <c r="AJ2918" s="16"/>
      <c r="AK2918" s="16"/>
      <c r="AL2918" s="16"/>
      <c r="AM2918" s="16"/>
    </row>
    <row r="2919" spans="1:39" ht="12.75">
      <c r="A2919" s="16"/>
      <c r="B2919" s="16"/>
      <c r="C2919" s="17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8"/>
      <c r="AA2919" s="16"/>
      <c r="AB2919" s="16"/>
      <c r="AC2919" s="16"/>
      <c r="AD2919" s="16"/>
      <c r="AE2919" s="16"/>
      <c r="AF2919" s="16"/>
      <c r="AG2919" s="16"/>
      <c r="AH2919" s="16"/>
      <c r="AI2919" s="16"/>
      <c r="AJ2919" s="16"/>
      <c r="AK2919" s="16"/>
      <c r="AL2919" s="16"/>
      <c r="AM2919" s="16"/>
    </row>
    <row r="2920" spans="1:39" ht="12.75">
      <c r="A2920" s="16"/>
      <c r="B2920" s="16"/>
      <c r="C2920" s="17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8"/>
      <c r="AA2920" s="16"/>
      <c r="AB2920" s="16"/>
      <c r="AC2920" s="16"/>
      <c r="AD2920" s="16"/>
      <c r="AE2920" s="16"/>
      <c r="AF2920" s="16"/>
      <c r="AG2920" s="16"/>
      <c r="AH2920" s="16"/>
      <c r="AI2920" s="16"/>
      <c r="AJ2920" s="16"/>
      <c r="AK2920" s="16"/>
      <c r="AL2920" s="16"/>
      <c r="AM2920" s="16"/>
    </row>
    <row r="2921" spans="1:39" ht="12.75">
      <c r="A2921" s="16"/>
      <c r="B2921" s="16"/>
      <c r="C2921" s="17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8"/>
      <c r="AA2921" s="16"/>
      <c r="AB2921" s="16"/>
      <c r="AC2921" s="16"/>
      <c r="AD2921" s="16"/>
      <c r="AE2921" s="16"/>
      <c r="AF2921" s="16"/>
      <c r="AG2921" s="16"/>
      <c r="AH2921" s="16"/>
      <c r="AI2921" s="16"/>
      <c r="AJ2921" s="16"/>
      <c r="AK2921" s="16"/>
      <c r="AL2921" s="16"/>
      <c r="AM2921" s="16"/>
    </row>
    <row r="2922" spans="1:39" ht="12.75">
      <c r="A2922" s="16"/>
      <c r="B2922" s="16"/>
      <c r="C2922" s="17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8"/>
      <c r="AA2922" s="16"/>
      <c r="AB2922" s="16"/>
      <c r="AC2922" s="16"/>
      <c r="AD2922" s="16"/>
      <c r="AE2922" s="16"/>
      <c r="AF2922" s="16"/>
      <c r="AG2922" s="16"/>
      <c r="AH2922" s="16"/>
      <c r="AI2922" s="16"/>
      <c r="AJ2922" s="16"/>
      <c r="AK2922" s="16"/>
      <c r="AL2922" s="16"/>
      <c r="AM2922" s="16"/>
    </row>
    <row r="2923" spans="1:39" ht="12.75">
      <c r="A2923" s="16"/>
      <c r="B2923" s="16"/>
      <c r="C2923" s="17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8"/>
      <c r="AA2923" s="16"/>
      <c r="AB2923" s="16"/>
      <c r="AC2923" s="16"/>
      <c r="AD2923" s="16"/>
      <c r="AE2923" s="16"/>
      <c r="AF2923" s="16"/>
      <c r="AG2923" s="16"/>
      <c r="AH2923" s="16"/>
      <c r="AI2923" s="16"/>
      <c r="AJ2923" s="16"/>
      <c r="AK2923" s="16"/>
      <c r="AL2923" s="16"/>
      <c r="AM2923" s="16"/>
    </row>
    <row r="2924" spans="1:39" ht="12.75">
      <c r="A2924" s="16"/>
      <c r="B2924" s="16"/>
      <c r="C2924" s="17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8"/>
      <c r="AA2924" s="16"/>
      <c r="AB2924" s="16"/>
      <c r="AC2924" s="16"/>
      <c r="AD2924" s="16"/>
      <c r="AE2924" s="16"/>
      <c r="AF2924" s="16"/>
      <c r="AG2924" s="16"/>
      <c r="AH2924" s="16"/>
      <c r="AI2924" s="16"/>
      <c r="AJ2924" s="16"/>
      <c r="AK2924" s="16"/>
      <c r="AL2924" s="16"/>
      <c r="AM2924" s="16"/>
    </row>
    <row r="2925" spans="1:39" ht="12.75">
      <c r="A2925" s="16"/>
      <c r="B2925" s="16"/>
      <c r="C2925" s="17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8"/>
      <c r="AA2925" s="16"/>
      <c r="AB2925" s="16"/>
      <c r="AC2925" s="16"/>
      <c r="AD2925" s="16"/>
      <c r="AE2925" s="16"/>
      <c r="AF2925" s="16"/>
      <c r="AG2925" s="16"/>
      <c r="AH2925" s="16"/>
      <c r="AI2925" s="16"/>
      <c r="AJ2925" s="16"/>
      <c r="AK2925" s="16"/>
      <c r="AL2925" s="16"/>
      <c r="AM2925" s="16"/>
    </row>
    <row r="2926" spans="1:39" ht="12.75">
      <c r="A2926" s="16"/>
      <c r="B2926" s="16"/>
      <c r="C2926" s="17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8"/>
      <c r="AA2926" s="16"/>
      <c r="AB2926" s="16"/>
      <c r="AC2926" s="16"/>
      <c r="AD2926" s="16"/>
      <c r="AE2926" s="16"/>
      <c r="AF2926" s="16"/>
      <c r="AG2926" s="16"/>
      <c r="AH2926" s="16"/>
      <c r="AI2926" s="16"/>
      <c r="AJ2926" s="16"/>
      <c r="AK2926" s="16"/>
      <c r="AL2926" s="16"/>
      <c r="AM2926" s="16"/>
    </row>
    <row r="2927" spans="1:39" ht="12.75">
      <c r="A2927" s="16"/>
      <c r="B2927" s="16"/>
      <c r="C2927" s="17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8"/>
      <c r="AA2927" s="16"/>
      <c r="AB2927" s="16"/>
      <c r="AC2927" s="16"/>
      <c r="AD2927" s="16"/>
      <c r="AE2927" s="16"/>
      <c r="AF2927" s="16"/>
      <c r="AG2927" s="16"/>
      <c r="AH2927" s="16"/>
      <c r="AI2927" s="16"/>
      <c r="AJ2927" s="16"/>
      <c r="AK2927" s="16"/>
      <c r="AL2927" s="16"/>
      <c r="AM2927" s="16"/>
    </row>
    <row r="2928" spans="1:39" ht="12.75">
      <c r="A2928" s="16"/>
      <c r="B2928" s="16"/>
      <c r="C2928" s="17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8"/>
      <c r="AA2928" s="16"/>
      <c r="AB2928" s="16"/>
      <c r="AC2928" s="16"/>
      <c r="AD2928" s="16"/>
      <c r="AE2928" s="16"/>
      <c r="AF2928" s="16"/>
      <c r="AG2928" s="16"/>
      <c r="AH2928" s="16"/>
      <c r="AI2928" s="16"/>
      <c r="AJ2928" s="16"/>
      <c r="AK2928" s="16"/>
      <c r="AL2928" s="16"/>
      <c r="AM2928" s="16"/>
    </row>
    <row r="2929" spans="1:39" ht="12.75">
      <c r="A2929" s="16"/>
      <c r="B2929" s="16"/>
      <c r="C2929" s="17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8"/>
      <c r="AA2929" s="16"/>
      <c r="AB2929" s="16"/>
      <c r="AC2929" s="16"/>
      <c r="AD2929" s="16"/>
      <c r="AE2929" s="16"/>
      <c r="AF2929" s="16"/>
      <c r="AG2929" s="16"/>
      <c r="AH2929" s="16"/>
      <c r="AI2929" s="16"/>
      <c r="AJ2929" s="16"/>
      <c r="AK2929" s="16"/>
      <c r="AL2929" s="16"/>
      <c r="AM2929" s="16"/>
    </row>
    <row r="2930" spans="1:39" ht="12.75">
      <c r="A2930" s="16"/>
      <c r="B2930" s="16"/>
      <c r="C2930" s="17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8"/>
      <c r="AA2930" s="16"/>
      <c r="AB2930" s="16"/>
      <c r="AC2930" s="16"/>
      <c r="AD2930" s="16"/>
      <c r="AE2930" s="16"/>
      <c r="AF2930" s="16"/>
      <c r="AG2930" s="16"/>
      <c r="AH2930" s="16"/>
      <c r="AI2930" s="16"/>
      <c r="AJ2930" s="16"/>
      <c r="AK2930" s="16"/>
      <c r="AL2930" s="16"/>
      <c r="AM2930" s="16"/>
    </row>
    <row r="2931" spans="1:39" ht="12.75">
      <c r="A2931" s="16"/>
      <c r="B2931" s="16"/>
      <c r="C2931" s="17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8"/>
      <c r="AA2931" s="16"/>
      <c r="AB2931" s="16"/>
      <c r="AC2931" s="16"/>
      <c r="AD2931" s="16"/>
      <c r="AE2931" s="16"/>
      <c r="AF2931" s="16"/>
      <c r="AG2931" s="16"/>
      <c r="AH2931" s="16"/>
      <c r="AI2931" s="16"/>
      <c r="AJ2931" s="16"/>
      <c r="AK2931" s="16"/>
      <c r="AL2931" s="16"/>
      <c r="AM2931" s="16"/>
    </row>
    <row r="2932" spans="1:39" ht="12.75">
      <c r="A2932" s="16"/>
      <c r="B2932" s="16"/>
      <c r="C2932" s="17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8"/>
      <c r="AA2932" s="16"/>
      <c r="AB2932" s="16"/>
      <c r="AC2932" s="16"/>
      <c r="AD2932" s="16"/>
      <c r="AE2932" s="16"/>
      <c r="AF2932" s="16"/>
      <c r="AG2932" s="16"/>
      <c r="AH2932" s="16"/>
      <c r="AI2932" s="16"/>
      <c r="AJ2932" s="16"/>
      <c r="AK2932" s="16"/>
      <c r="AL2932" s="16"/>
      <c r="AM2932" s="16"/>
    </row>
    <row r="2933" spans="1:39" ht="12.75">
      <c r="A2933" s="16"/>
      <c r="B2933" s="16"/>
      <c r="C2933" s="17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8"/>
      <c r="AA2933" s="16"/>
      <c r="AB2933" s="16"/>
      <c r="AC2933" s="16"/>
      <c r="AD2933" s="16"/>
      <c r="AE2933" s="16"/>
      <c r="AF2933" s="16"/>
      <c r="AG2933" s="16"/>
      <c r="AH2933" s="16"/>
      <c r="AI2933" s="16"/>
      <c r="AJ2933" s="16"/>
      <c r="AK2933" s="16"/>
      <c r="AL2933" s="16"/>
      <c r="AM2933" s="16"/>
    </row>
    <row r="2934" spans="1:39" ht="12.75">
      <c r="A2934" s="16"/>
      <c r="B2934" s="16"/>
      <c r="C2934" s="17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8"/>
      <c r="AA2934" s="16"/>
      <c r="AB2934" s="16"/>
      <c r="AC2934" s="16"/>
      <c r="AD2934" s="16"/>
      <c r="AE2934" s="16"/>
      <c r="AF2934" s="16"/>
      <c r="AG2934" s="16"/>
      <c r="AH2934" s="16"/>
      <c r="AI2934" s="16"/>
      <c r="AJ2934" s="16"/>
      <c r="AK2934" s="16"/>
      <c r="AL2934" s="16"/>
      <c r="AM2934" s="16"/>
    </row>
    <row r="2935" spans="1:39" ht="12.75">
      <c r="A2935" s="16"/>
      <c r="B2935" s="16"/>
      <c r="C2935" s="17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8"/>
      <c r="AA2935" s="16"/>
      <c r="AB2935" s="16"/>
      <c r="AC2935" s="16"/>
      <c r="AD2935" s="16"/>
      <c r="AE2935" s="16"/>
      <c r="AF2935" s="16"/>
      <c r="AG2935" s="16"/>
      <c r="AH2935" s="16"/>
      <c r="AI2935" s="16"/>
      <c r="AJ2935" s="16"/>
      <c r="AK2935" s="16"/>
      <c r="AL2935" s="16"/>
      <c r="AM2935" s="16"/>
    </row>
    <row r="2936" spans="1:39" ht="12.75">
      <c r="A2936" s="16"/>
      <c r="B2936" s="16"/>
      <c r="C2936" s="17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8"/>
      <c r="AA2936" s="16"/>
      <c r="AB2936" s="16"/>
      <c r="AC2936" s="16"/>
      <c r="AD2936" s="16"/>
      <c r="AE2936" s="16"/>
      <c r="AF2936" s="16"/>
      <c r="AG2936" s="16"/>
      <c r="AH2936" s="16"/>
      <c r="AI2936" s="16"/>
      <c r="AJ2936" s="16"/>
      <c r="AK2936" s="16"/>
      <c r="AL2936" s="16"/>
      <c r="AM2936" s="16"/>
    </row>
    <row r="2937" spans="1:39" ht="12.75">
      <c r="A2937" s="16"/>
      <c r="B2937" s="16"/>
      <c r="C2937" s="17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8"/>
      <c r="AA2937" s="16"/>
      <c r="AB2937" s="16"/>
      <c r="AC2937" s="16"/>
      <c r="AD2937" s="16"/>
      <c r="AE2937" s="16"/>
      <c r="AF2937" s="16"/>
      <c r="AG2937" s="16"/>
      <c r="AH2937" s="16"/>
      <c r="AI2937" s="16"/>
      <c r="AJ2937" s="16"/>
      <c r="AK2937" s="16"/>
      <c r="AL2937" s="16"/>
      <c r="AM2937" s="16"/>
    </row>
    <row r="2938" spans="1:39" ht="12.75">
      <c r="A2938" s="16"/>
      <c r="B2938" s="16"/>
      <c r="C2938" s="17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8"/>
      <c r="AA2938" s="16"/>
      <c r="AB2938" s="16"/>
      <c r="AC2938" s="16"/>
      <c r="AD2938" s="16"/>
      <c r="AE2938" s="16"/>
      <c r="AF2938" s="16"/>
      <c r="AG2938" s="16"/>
      <c r="AH2938" s="16"/>
      <c r="AI2938" s="16"/>
      <c r="AJ2938" s="16"/>
      <c r="AK2938" s="16"/>
      <c r="AL2938" s="16"/>
      <c r="AM2938" s="16"/>
    </row>
    <row r="2939" spans="1:39" ht="12.75">
      <c r="A2939" s="16"/>
      <c r="B2939" s="16"/>
      <c r="C2939" s="17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8"/>
      <c r="AA2939" s="16"/>
      <c r="AB2939" s="16"/>
      <c r="AC2939" s="16"/>
      <c r="AD2939" s="16"/>
      <c r="AE2939" s="16"/>
      <c r="AF2939" s="16"/>
      <c r="AG2939" s="16"/>
      <c r="AH2939" s="16"/>
      <c r="AI2939" s="16"/>
      <c r="AJ2939" s="16"/>
      <c r="AK2939" s="16"/>
      <c r="AL2939" s="16"/>
      <c r="AM2939" s="16"/>
    </row>
    <row r="2940" spans="1:39" ht="12.75">
      <c r="A2940" s="16"/>
      <c r="B2940" s="16"/>
      <c r="C2940" s="17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8"/>
      <c r="AA2940" s="16"/>
      <c r="AB2940" s="16"/>
      <c r="AC2940" s="16"/>
      <c r="AD2940" s="16"/>
      <c r="AE2940" s="16"/>
      <c r="AF2940" s="16"/>
      <c r="AG2940" s="16"/>
      <c r="AH2940" s="16"/>
      <c r="AI2940" s="16"/>
      <c r="AJ2940" s="16"/>
      <c r="AK2940" s="16"/>
      <c r="AL2940" s="16"/>
      <c r="AM2940" s="16"/>
    </row>
    <row r="2941" spans="1:39" ht="12.75">
      <c r="A2941" s="16"/>
      <c r="B2941" s="16"/>
      <c r="C2941" s="17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8"/>
      <c r="AA2941" s="16"/>
      <c r="AB2941" s="16"/>
      <c r="AC2941" s="16"/>
      <c r="AD2941" s="16"/>
      <c r="AE2941" s="16"/>
      <c r="AF2941" s="16"/>
      <c r="AG2941" s="16"/>
      <c r="AH2941" s="16"/>
      <c r="AI2941" s="16"/>
      <c r="AJ2941" s="16"/>
      <c r="AK2941" s="16"/>
      <c r="AL2941" s="16"/>
      <c r="AM2941" s="16"/>
    </row>
    <row r="2942" spans="1:39" ht="12.75">
      <c r="A2942" s="16"/>
      <c r="B2942" s="16"/>
      <c r="C2942" s="17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8"/>
      <c r="AA2942" s="16"/>
      <c r="AB2942" s="16"/>
      <c r="AC2942" s="16"/>
      <c r="AD2942" s="16"/>
      <c r="AE2942" s="16"/>
      <c r="AF2942" s="16"/>
      <c r="AG2942" s="16"/>
      <c r="AH2942" s="16"/>
      <c r="AI2942" s="16"/>
      <c r="AJ2942" s="16"/>
      <c r="AK2942" s="16"/>
      <c r="AL2942" s="16"/>
      <c r="AM2942" s="16"/>
    </row>
    <row r="2943" spans="1:39" ht="12.75">
      <c r="A2943" s="16"/>
      <c r="B2943" s="16"/>
      <c r="C2943" s="17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8"/>
      <c r="AA2943" s="16"/>
      <c r="AB2943" s="16"/>
      <c r="AC2943" s="16"/>
      <c r="AD2943" s="16"/>
      <c r="AE2943" s="16"/>
      <c r="AF2943" s="16"/>
      <c r="AG2943" s="16"/>
      <c r="AH2943" s="16"/>
      <c r="AI2943" s="16"/>
      <c r="AJ2943" s="16"/>
      <c r="AK2943" s="16"/>
      <c r="AL2943" s="16"/>
      <c r="AM2943" s="16"/>
    </row>
    <row r="2944" spans="1:39" ht="12.75">
      <c r="A2944" s="16"/>
      <c r="B2944" s="16"/>
      <c r="C2944" s="17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8"/>
      <c r="AA2944" s="16"/>
      <c r="AB2944" s="16"/>
      <c r="AC2944" s="16"/>
      <c r="AD2944" s="16"/>
      <c r="AE2944" s="16"/>
      <c r="AF2944" s="16"/>
      <c r="AG2944" s="16"/>
      <c r="AH2944" s="16"/>
      <c r="AI2944" s="16"/>
      <c r="AJ2944" s="16"/>
      <c r="AK2944" s="16"/>
      <c r="AL2944" s="16"/>
      <c r="AM2944" s="16"/>
    </row>
    <row r="2945" spans="1:39" ht="12.75">
      <c r="A2945" s="16"/>
      <c r="B2945" s="16"/>
      <c r="C2945" s="17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8"/>
      <c r="AA2945" s="16"/>
      <c r="AB2945" s="16"/>
      <c r="AC2945" s="16"/>
      <c r="AD2945" s="16"/>
      <c r="AE2945" s="16"/>
      <c r="AF2945" s="16"/>
      <c r="AG2945" s="16"/>
      <c r="AH2945" s="16"/>
      <c r="AI2945" s="16"/>
      <c r="AJ2945" s="16"/>
      <c r="AK2945" s="16"/>
      <c r="AL2945" s="16"/>
      <c r="AM2945" s="16"/>
    </row>
    <row r="2946" spans="1:39" ht="12.75">
      <c r="A2946" s="16"/>
      <c r="B2946" s="16"/>
      <c r="C2946" s="17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8"/>
      <c r="AA2946" s="16"/>
      <c r="AB2946" s="16"/>
      <c r="AC2946" s="16"/>
      <c r="AD2946" s="16"/>
      <c r="AE2946" s="16"/>
      <c r="AF2946" s="16"/>
      <c r="AG2946" s="16"/>
      <c r="AH2946" s="16"/>
      <c r="AI2946" s="16"/>
      <c r="AJ2946" s="16"/>
      <c r="AK2946" s="16"/>
      <c r="AL2946" s="16"/>
      <c r="AM2946" s="16"/>
    </row>
    <row r="2947" spans="1:39" ht="12.75">
      <c r="A2947" s="16"/>
      <c r="B2947" s="16"/>
      <c r="C2947" s="17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8"/>
      <c r="AA2947" s="16"/>
      <c r="AB2947" s="16"/>
      <c r="AC2947" s="16"/>
      <c r="AD2947" s="16"/>
      <c r="AE2947" s="16"/>
      <c r="AF2947" s="16"/>
      <c r="AG2947" s="16"/>
      <c r="AH2947" s="16"/>
      <c r="AI2947" s="16"/>
      <c r="AJ2947" s="16"/>
      <c r="AK2947" s="16"/>
      <c r="AL2947" s="16"/>
      <c r="AM2947" s="16"/>
    </row>
    <row r="2948" spans="1:39" ht="12.75">
      <c r="A2948" s="16"/>
      <c r="B2948" s="16"/>
      <c r="C2948" s="17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8"/>
      <c r="AA2948" s="16"/>
      <c r="AB2948" s="16"/>
      <c r="AC2948" s="16"/>
      <c r="AD2948" s="16"/>
      <c r="AE2948" s="16"/>
      <c r="AF2948" s="16"/>
      <c r="AG2948" s="16"/>
      <c r="AH2948" s="16"/>
      <c r="AI2948" s="16"/>
      <c r="AJ2948" s="16"/>
      <c r="AK2948" s="16"/>
      <c r="AL2948" s="16"/>
      <c r="AM2948" s="16"/>
    </row>
    <row r="2949" spans="1:39" ht="12.75">
      <c r="A2949" s="16"/>
      <c r="B2949" s="16"/>
      <c r="C2949" s="17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8"/>
      <c r="AA2949" s="16"/>
      <c r="AB2949" s="16"/>
      <c r="AC2949" s="16"/>
      <c r="AD2949" s="16"/>
      <c r="AE2949" s="16"/>
      <c r="AF2949" s="16"/>
      <c r="AG2949" s="16"/>
      <c r="AH2949" s="16"/>
      <c r="AI2949" s="16"/>
      <c r="AJ2949" s="16"/>
      <c r="AK2949" s="16"/>
      <c r="AL2949" s="16"/>
      <c r="AM2949" s="16"/>
    </row>
    <row r="2950" spans="1:39" ht="12.75">
      <c r="A2950" s="16"/>
      <c r="B2950" s="16"/>
      <c r="C2950" s="17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8"/>
      <c r="AA2950" s="16"/>
      <c r="AB2950" s="16"/>
      <c r="AC2950" s="16"/>
      <c r="AD2950" s="16"/>
      <c r="AE2950" s="16"/>
      <c r="AF2950" s="16"/>
      <c r="AG2950" s="16"/>
      <c r="AH2950" s="16"/>
      <c r="AI2950" s="16"/>
      <c r="AJ2950" s="16"/>
      <c r="AK2950" s="16"/>
      <c r="AL2950" s="16"/>
      <c r="AM2950" s="16"/>
    </row>
    <row r="2951" spans="1:39" ht="12.75">
      <c r="A2951" s="16"/>
      <c r="B2951" s="16"/>
      <c r="C2951" s="17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8"/>
      <c r="AA2951" s="16"/>
      <c r="AB2951" s="16"/>
      <c r="AC2951" s="16"/>
      <c r="AD2951" s="16"/>
      <c r="AE2951" s="16"/>
      <c r="AF2951" s="16"/>
      <c r="AG2951" s="16"/>
      <c r="AH2951" s="16"/>
      <c r="AI2951" s="16"/>
      <c r="AJ2951" s="16"/>
      <c r="AK2951" s="16"/>
      <c r="AL2951" s="16"/>
      <c r="AM2951" s="16"/>
    </row>
    <row r="2952" spans="1:39" ht="12.75">
      <c r="A2952" s="16"/>
      <c r="B2952" s="16"/>
      <c r="C2952" s="17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8"/>
      <c r="AA2952" s="16"/>
      <c r="AB2952" s="16"/>
      <c r="AC2952" s="16"/>
      <c r="AD2952" s="16"/>
      <c r="AE2952" s="16"/>
      <c r="AF2952" s="16"/>
      <c r="AG2952" s="16"/>
      <c r="AH2952" s="16"/>
      <c r="AI2952" s="16"/>
      <c r="AJ2952" s="16"/>
      <c r="AK2952" s="16"/>
      <c r="AL2952" s="16"/>
      <c r="AM2952" s="16"/>
    </row>
    <row r="2953" spans="1:39" ht="12.75">
      <c r="A2953" s="16"/>
      <c r="B2953" s="16"/>
      <c r="C2953" s="17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8"/>
      <c r="AA2953" s="16"/>
      <c r="AB2953" s="16"/>
      <c r="AC2953" s="16"/>
      <c r="AD2953" s="16"/>
      <c r="AE2953" s="16"/>
      <c r="AF2953" s="16"/>
      <c r="AG2953" s="16"/>
      <c r="AH2953" s="16"/>
      <c r="AI2953" s="16"/>
      <c r="AJ2953" s="16"/>
      <c r="AK2953" s="16"/>
      <c r="AL2953" s="16"/>
      <c r="AM2953" s="16"/>
    </row>
    <row r="2954" spans="1:39" ht="12.75">
      <c r="A2954" s="16"/>
      <c r="B2954" s="16"/>
      <c r="C2954" s="17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8"/>
      <c r="AA2954" s="16"/>
      <c r="AB2954" s="16"/>
      <c r="AC2954" s="16"/>
      <c r="AD2954" s="16"/>
      <c r="AE2954" s="16"/>
      <c r="AF2954" s="16"/>
      <c r="AG2954" s="16"/>
      <c r="AH2954" s="16"/>
      <c r="AI2954" s="16"/>
      <c r="AJ2954" s="16"/>
      <c r="AK2954" s="16"/>
      <c r="AL2954" s="16"/>
      <c r="AM2954" s="16"/>
    </row>
    <row r="2955" spans="1:39" ht="12.75">
      <c r="A2955" s="16"/>
      <c r="B2955" s="16"/>
      <c r="C2955" s="17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8"/>
      <c r="AA2955" s="16"/>
      <c r="AB2955" s="16"/>
      <c r="AC2955" s="16"/>
      <c r="AD2955" s="16"/>
      <c r="AE2955" s="16"/>
      <c r="AF2955" s="16"/>
      <c r="AG2955" s="16"/>
      <c r="AH2955" s="16"/>
      <c r="AI2955" s="16"/>
      <c r="AJ2955" s="16"/>
      <c r="AK2955" s="16"/>
      <c r="AL2955" s="16"/>
      <c r="AM2955" s="16"/>
    </row>
    <row r="2956" spans="1:39" ht="12.75">
      <c r="A2956" s="16"/>
      <c r="B2956" s="16"/>
      <c r="C2956" s="17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8"/>
      <c r="AA2956" s="16"/>
      <c r="AB2956" s="16"/>
      <c r="AC2956" s="16"/>
      <c r="AD2956" s="16"/>
      <c r="AE2956" s="16"/>
      <c r="AF2956" s="16"/>
      <c r="AG2956" s="16"/>
      <c r="AH2956" s="16"/>
      <c r="AI2956" s="16"/>
      <c r="AJ2956" s="16"/>
      <c r="AK2956" s="16"/>
      <c r="AL2956" s="16"/>
      <c r="AM2956" s="16"/>
    </row>
    <row r="2957" spans="1:39" ht="12.75">
      <c r="A2957" s="16"/>
      <c r="B2957" s="16"/>
      <c r="C2957" s="17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8"/>
      <c r="AA2957" s="16"/>
      <c r="AB2957" s="16"/>
      <c r="AC2957" s="16"/>
      <c r="AD2957" s="16"/>
      <c r="AE2957" s="16"/>
      <c r="AF2957" s="16"/>
      <c r="AG2957" s="16"/>
      <c r="AH2957" s="16"/>
      <c r="AI2957" s="16"/>
      <c r="AJ2957" s="16"/>
      <c r="AK2957" s="16"/>
      <c r="AL2957" s="16"/>
      <c r="AM2957" s="16"/>
    </row>
    <row r="2958" spans="1:39" ht="12.75">
      <c r="A2958" s="16"/>
      <c r="B2958" s="16"/>
      <c r="C2958" s="17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8"/>
      <c r="AA2958" s="16"/>
      <c r="AB2958" s="16"/>
      <c r="AC2958" s="16"/>
      <c r="AD2958" s="16"/>
      <c r="AE2958" s="16"/>
      <c r="AF2958" s="16"/>
      <c r="AG2958" s="16"/>
      <c r="AH2958" s="16"/>
      <c r="AI2958" s="16"/>
      <c r="AJ2958" s="16"/>
      <c r="AK2958" s="16"/>
      <c r="AL2958" s="16"/>
      <c r="AM2958" s="16"/>
    </row>
    <row r="2959" spans="1:39" ht="12.75">
      <c r="A2959" s="16"/>
      <c r="B2959" s="16"/>
      <c r="C2959" s="17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8"/>
      <c r="AA2959" s="16"/>
      <c r="AB2959" s="16"/>
      <c r="AC2959" s="16"/>
      <c r="AD2959" s="16"/>
      <c r="AE2959" s="16"/>
      <c r="AF2959" s="16"/>
      <c r="AG2959" s="16"/>
      <c r="AH2959" s="16"/>
      <c r="AI2959" s="16"/>
      <c r="AJ2959" s="16"/>
      <c r="AK2959" s="16"/>
      <c r="AL2959" s="16"/>
      <c r="AM2959" s="16"/>
    </row>
    <row r="2960" spans="1:39" ht="12.75">
      <c r="A2960" s="16"/>
      <c r="B2960" s="16"/>
      <c r="C2960" s="17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8"/>
      <c r="AA2960" s="16"/>
      <c r="AB2960" s="16"/>
      <c r="AC2960" s="16"/>
      <c r="AD2960" s="16"/>
      <c r="AE2960" s="16"/>
      <c r="AF2960" s="16"/>
      <c r="AG2960" s="16"/>
      <c r="AH2960" s="16"/>
      <c r="AI2960" s="16"/>
      <c r="AJ2960" s="16"/>
      <c r="AK2960" s="16"/>
      <c r="AL2960" s="16"/>
      <c r="AM2960" s="16"/>
    </row>
    <row r="2961" spans="1:39" ht="12.75">
      <c r="A2961" s="16"/>
      <c r="B2961" s="16"/>
      <c r="C2961" s="17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8"/>
      <c r="AA2961" s="16"/>
      <c r="AB2961" s="16"/>
      <c r="AC2961" s="16"/>
      <c r="AD2961" s="16"/>
      <c r="AE2961" s="16"/>
      <c r="AF2961" s="16"/>
      <c r="AG2961" s="16"/>
      <c r="AH2961" s="16"/>
      <c r="AI2961" s="16"/>
      <c r="AJ2961" s="16"/>
      <c r="AK2961" s="16"/>
      <c r="AL2961" s="16"/>
      <c r="AM2961" s="16"/>
    </row>
    <row r="2962" spans="1:39" ht="12.75">
      <c r="A2962" s="16"/>
      <c r="B2962" s="16"/>
      <c r="C2962" s="17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8"/>
      <c r="AA2962" s="16"/>
      <c r="AB2962" s="16"/>
      <c r="AC2962" s="16"/>
      <c r="AD2962" s="16"/>
      <c r="AE2962" s="16"/>
      <c r="AF2962" s="16"/>
      <c r="AG2962" s="16"/>
      <c r="AH2962" s="16"/>
      <c r="AI2962" s="16"/>
      <c r="AJ2962" s="16"/>
      <c r="AK2962" s="16"/>
      <c r="AL2962" s="16"/>
      <c r="AM2962" s="16"/>
    </row>
    <row r="2963" spans="1:39" ht="12.75">
      <c r="A2963" s="16"/>
      <c r="B2963" s="16"/>
      <c r="C2963" s="17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8"/>
      <c r="AA2963" s="16"/>
      <c r="AB2963" s="16"/>
      <c r="AC2963" s="16"/>
      <c r="AD2963" s="16"/>
      <c r="AE2963" s="16"/>
      <c r="AF2963" s="16"/>
      <c r="AG2963" s="16"/>
      <c r="AH2963" s="16"/>
      <c r="AI2963" s="16"/>
      <c r="AJ2963" s="16"/>
      <c r="AK2963" s="16"/>
      <c r="AL2963" s="16"/>
      <c r="AM2963" s="16"/>
    </row>
    <row r="2964" spans="1:39" ht="12.75">
      <c r="A2964" s="16"/>
      <c r="B2964" s="16"/>
      <c r="C2964" s="17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8"/>
      <c r="AA2964" s="16"/>
      <c r="AB2964" s="16"/>
      <c r="AC2964" s="16"/>
      <c r="AD2964" s="16"/>
      <c r="AE2964" s="16"/>
      <c r="AF2964" s="16"/>
      <c r="AG2964" s="16"/>
      <c r="AH2964" s="16"/>
      <c r="AI2964" s="16"/>
      <c r="AJ2964" s="16"/>
      <c r="AK2964" s="16"/>
      <c r="AL2964" s="16"/>
      <c r="AM2964" s="16"/>
    </row>
    <row r="2965" spans="1:39" ht="12.75">
      <c r="A2965" s="16"/>
      <c r="B2965" s="16"/>
      <c r="C2965" s="17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8"/>
      <c r="AA2965" s="16"/>
      <c r="AB2965" s="16"/>
      <c r="AC2965" s="16"/>
      <c r="AD2965" s="16"/>
      <c r="AE2965" s="16"/>
      <c r="AF2965" s="16"/>
      <c r="AG2965" s="16"/>
      <c r="AH2965" s="16"/>
      <c r="AI2965" s="16"/>
      <c r="AJ2965" s="16"/>
      <c r="AK2965" s="16"/>
      <c r="AL2965" s="16"/>
      <c r="AM2965" s="16"/>
    </row>
    <row r="2966" spans="1:39" ht="12.75">
      <c r="A2966" s="16"/>
      <c r="B2966" s="16"/>
      <c r="C2966" s="17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8"/>
      <c r="AA2966" s="16"/>
      <c r="AB2966" s="16"/>
      <c r="AC2966" s="16"/>
      <c r="AD2966" s="16"/>
      <c r="AE2966" s="16"/>
      <c r="AF2966" s="16"/>
      <c r="AG2966" s="16"/>
      <c r="AH2966" s="16"/>
      <c r="AI2966" s="16"/>
      <c r="AJ2966" s="16"/>
      <c r="AK2966" s="16"/>
      <c r="AL2966" s="16"/>
      <c r="AM2966" s="16"/>
    </row>
    <row r="2967" spans="1:39" ht="12.75">
      <c r="A2967" s="16"/>
      <c r="B2967" s="16"/>
      <c r="C2967" s="17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8"/>
      <c r="AA2967" s="16"/>
      <c r="AB2967" s="16"/>
      <c r="AC2967" s="16"/>
      <c r="AD2967" s="16"/>
      <c r="AE2967" s="16"/>
      <c r="AF2967" s="16"/>
      <c r="AG2967" s="16"/>
      <c r="AH2967" s="16"/>
      <c r="AI2967" s="16"/>
      <c r="AJ2967" s="16"/>
      <c r="AK2967" s="16"/>
      <c r="AL2967" s="16"/>
      <c r="AM2967" s="16"/>
    </row>
    <row r="2968" spans="1:39" ht="12.75">
      <c r="A2968" s="16"/>
      <c r="B2968" s="16"/>
      <c r="C2968" s="17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8"/>
      <c r="AA2968" s="16"/>
      <c r="AB2968" s="16"/>
      <c r="AC2968" s="16"/>
      <c r="AD2968" s="16"/>
      <c r="AE2968" s="16"/>
      <c r="AF2968" s="16"/>
      <c r="AG2968" s="16"/>
      <c r="AH2968" s="16"/>
      <c r="AI2968" s="16"/>
      <c r="AJ2968" s="16"/>
      <c r="AK2968" s="16"/>
      <c r="AL2968" s="16"/>
      <c r="AM2968" s="16"/>
    </row>
    <row r="2969" spans="1:39" ht="12.75">
      <c r="A2969" s="16"/>
      <c r="B2969" s="16"/>
      <c r="C2969" s="17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8"/>
      <c r="AA2969" s="16"/>
      <c r="AB2969" s="16"/>
      <c r="AC2969" s="16"/>
      <c r="AD2969" s="16"/>
      <c r="AE2969" s="16"/>
      <c r="AF2969" s="16"/>
      <c r="AG2969" s="16"/>
      <c r="AH2969" s="16"/>
      <c r="AI2969" s="16"/>
      <c r="AJ2969" s="16"/>
      <c r="AK2969" s="16"/>
      <c r="AL2969" s="16"/>
      <c r="AM2969" s="16"/>
    </row>
    <row r="2970" spans="1:39" ht="12.75">
      <c r="A2970" s="16"/>
      <c r="B2970" s="16"/>
      <c r="C2970" s="17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8"/>
      <c r="AA2970" s="16"/>
      <c r="AB2970" s="16"/>
      <c r="AC2970" s="16"/>
      <c r="AD2970" s="16"/>
      <c r="AE2970" s="16"/>
      <c r="AF2970" s="16"/>
      <c r="AG2970" s="16"/>
      <c r="AH2970" s="16"/>
      <c r="AI2970" s="16"/>
      <c r="AJ2970" s="16"/>
      <c r="AK2970" s="16"/>
      <c r="AL2970" s="16"/>
      <c r="AM2970" s="16"/>
    </row>
    <row r="2971" spans="1:39" ht="12.75">
      <c r="A2971" s="16"/>
      <c r="B2971" s="16"/>
      <c r="C2971" s="17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8"/>
      <c r="AA2971" s="16"/>
      <c r="AB2971" s="16"/>
      <c r="AC2971" s="16"/>
      <c r="AD2971" s="16"/>
      <c r="AE2971" s="16"/>
      <c r="AF2971" s="16"/>
      <c r="AG2971" s="16"/>
      <c r="AH2971" s="16"/>
      <c r="AI2971" s="16"/>
      <c r="AJ2971" s="16"/>
      <c r="AK2971" s="16"/>
      <c r="AL2971" s="16"/>
      <c r="AM2971" s="16"/>
    </row>
    <row r="2972" spans="1:39" ht="12.75">
      <c r="A2972" s="16"/>
      <c r="B2972" s="16"/>
      <c r="C2972" s="17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8"/>
      <c r="AA2972" s="16"/>
      <c r="AB2972" s="16"/>
      <c r="AC2972" s="16"/>
      <c r="AD2972" s="16"/>
      <c r="AE2972" s="16"/>
      <c r="AF2972" s="16"/>
      <c r="AG2972" s="16"/>
      <c r="AH2972" s="16"/>
      <c r="AI2972" s="16"/>
      <c r="AJ2972" s="16"/>
      <c r="AK2972" s="16"/>
      <c r="AL2972" s="16"/>
      <c r="AM2972" s="16"/>
    </row>
    <row r="2973" spans="1:39" ht="12.75">
      <c r="A2973" s="16"/>
      <c r="B2973" s="16"/>
      <c r="C2973" s="17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8"/>
      <c r="AA2973" s="16"/>
      <c r="AB2973" s="16"/>
      <c r="AC2973" s="16"/>
      <c r="AD2973" s="16"/>
      <c r="AE2973" s="16"/>
      <c r="AF2973" s="16"/>
      <c r="AG2973" s="16"/>
      <c r="AH2973" s="16"/>
      <c r="AI2973" s="16"/>
      <c r="AJ2973" s="16"/>
      <c r="AK2973" s="16"/>
      <c r="AL2973" s="16"/>
      <c r="AM2973" s="16"/>
    </row>
    <row r="2974" spans="1:39" ht="12.75">
      <c r="A2974" s="16"/>
      <c r="B2974" s="16"/>
      <c r="C2974" s="17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8"/>
      <c r="AA2974" s="16"/>
      <c r="AB2974" s="16"/>
      <c r="AC2974" s="16"/>
      <c r="AD2974" s="16"/>
      <c r="AE2974" s="16"/>
      <c r="AF2974" s="16"/>
      <c r="AG2974" s="16"/>
      <c r="AH2974" s="16"/>
      <c r="AI2974" s="16"/>
      <c r="AJ2974" s="16"/>
      <c r="AK2974" s="16"/>
      <c r="AL2974" s="16"/>
      <c r="AM2974" s="16"/>
    </row>
    <row r="2975" spans="1:39" ht="12.75">
      <c r="A2975" s="16"/>
      <c r="B2975" s="16"/>
      <c r="C2975" s="17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8"/>
      <c r="AA2975" s="16"/>
      <c r="AB2975" s="16"/>
      <c r="AC2975" s="16"/>
      <c r="AD2975" s="16"/>
      <c r="AE2975" s="16"/>
      <c r="AF2975" s="16"/>
      <c r="AG2975" s="16"/>
      <c r="AH2975" s="16"/>
      <c r="AI2975" s="16"/>
      <c r="AJ2975" s="16"/>
      <c r="AK2975" s="16"/>
      <c r="AL2975" s="16"/>
      <c r="AM2975" s="16"/>
    </row>
    <row r="2976" spans="1:39" ht="12.75">
      <c r="A2976" s="16"/>
      <c r="B2976" s="16"/>
      <c r="C2976" s="17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8"/>
      <c r="AA2976" s="16"/>
      <c r="AB2976" s="16"/>
      <c r="AC2976" s="16"/>
      <c r="AD2976" s="16"/>
      <c r="AE2976" s="16"/>
      <c r="AF2976" s="16"/>
      <c r="AG2976" s="16"/>
      <c r="AH2976" s="16"/>
      <c r="AI2976" s="16"/>
      <c r="AJ2976" s="16"/>
      <c r="AK2976" s="16"/>
      <c r="AL2976" s="16"/>
      <c r="AM2976" s="16"/>
    </row>
    <row r="2977" spans="1:39" ht="12.75">
      <c r="A2977" s="16"/>
      <c r="B2977" s="16"/>
      <c r="C2977" s="17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8"/>
      <c r="AA2977" s="16"/>
      <c r="AB2977" s="16"/>
      <c r="AC2977" s="16"/>
      <c r="AD2977" s="16"/>
      <c r="AE2977" s="16"/>
      <c r="AF2977" s="16"/>
      <c r="AG2977" s="16"/>
      <c r="AH2977" s="16"/>
      <c r="AI2977" s="16"/>
      <c r="AJ2977" s="16"/>
      <c r="AK2977" s="16"/>
      <c r="AL2977" s="16"/>
      <c r="AM2977" s="16"/>
    </row>
    <row r="2978" spans="1:39" ht="12.75">
      <c r="A2978" s="16"/>
      <c r="B2978" s="16"/>
      <c r="C2978" s="17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8"/>
      <c r="AA2978" s="16"/>
      <c r="AB2978" s="16"/>
      <c r="AC2978" s="16"/>
      <c r="AD2978" s="16"/>
      <c r="AE2978" s="16"/>
      <c r="AF2978" s="16"/>
      <c r="AG2978" s="16"/>
      <c r="AH2978" s="16"/>
      <c r="AI2978" s="16"/>
      <c r="AJ2978" s="16"/>
      <c r="AK2978" s="16"/>
      <c r="AL2978" s="16"/>
      <c r="AM2978" s="16"/>
    </row>
    <row r="2979" spans="1:39" ht="12.75">
      <c r="A2979" s="16"/>
      <c r="B2979" s="16"/>
      <c r="C2979" s="17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8"/>
      <c r="AA2979" s="16"/>
      <c r="AB2979" s="16"/>
      <c r="AC2979" s="16"/>
      <c r="AD2979" s="16"/>
      <c r="AE2979" s="16"/>
      <c r="AF2979" s="16"/>
      <c r="AG2979" s="16"/>
      <c r="AH2979" s="16"/>
      <c r="AI2979" s="16"/>
      <c r="AJ2979" s="16"/>
      <c r="AK2979" s="16"/>
      <c r="AL2979" s="16"/>
      <c r="AM2979" s="16"/>
    </row>
    <row r="2980" spans="1:39" ht="12.75">
      <c r="A2980" s="16"/>
      <c r="B2980" s="16"/>
      <c r="C2980" s="17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8"/>
      <c r="AA2980" s="16"/>
      <c r="AB2980" s="16"/>
      <c r="AC2980" s="16"/>
      <c r="AD2980" s="16"/>
      <c r="AE2980" s="16"/>
      <c r="AF2980" s="16"/>
      <c r="AG2980" s="16"/>
      <c r="AH2980" s="16"/>
      <c r="AI2980" s="16"/>
      <c r="AJ2980" s="16"/>
      <c r="AK2980" s="16"/>
      <c r="AL2980" s="16"/>
      <c r="AM2980" s="16"/>
    </row>
    <row r="2981" spans="1:39" ht="12.75">
      <c r="A2981" s="16"/>
      <c r="B2981" s="16"/>
      <c r="C2981" s="17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8"/>
      <c r="AA2981" s="16"/>
      <c r="AB2981" s="16"/>
      <c r="AC2981" s="16"/>
      <c r="AD2981" s="16"/>
      <c r="AE2981" s="16"/>
      <c r="AF2981" s="16"/>
      <c r="AG2981" s="16"/>
      <c r="AH2981" s="16"/>
      <c r="AI2981" s="16"/>
      <c r="AJ2981" s="16"/>
      <c r="AK2981" s="16"/>
      <c r="AL2981" s="16"/>
      <c r="AM2981" s="16"/>
    </row>
    <row r="2982" spans="1:39" ht="12.75">
      <c r="A2982" s="16"/>
      <c r="B2982" s="16"/>
      <c r="C2982" s="17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8"/>
      <c r="AA2982" s="16"/>
      <c r="AB2982" s="16"/>
      <c r="AC2982" s="16"/>
      <c r="AD2982" s="16"/>
      <c r="AE2982" s="16"/>
      <c r="AF2982" s="16"/>
      <c r="AG2982" s="16"/>
      <c r="AH2982" s="16"/>
      <c r="AI2982" s="16"/>
      <c r="AJ2982" s="16"/>
      <c r="AK2982" s="16"/>
      <c r="AL2982" s="16"/>
      <c r="AM2982" s="16"/>
    </row>
    <row r="2983" spans="1:39" ht="12.75">
      <c r="A2983" s="16"/>
      <c r="B2983" s="16"/>
      <c r="C2983" s="17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8"/>
      <c r="AA2983" s="16"/>
      <c r="AB2983" s="16"/>
      <c r="AC2983" s="16"/>
      <c r="AD2983" s="16"/>
      <c r="AE2983" s="16"/>
      <c r="AF2983" s="16"/>
      <c r="AG2983" s="16"/>
      <c r="AH2983" s="16"/>
      <c r="AI2983" s="16"/>
      <c r="AJ2983" s="16"/>
      <c r="AK2983" s="16"/>
      <c r="AL2983" s="16"/>
      <c r="AM2983" s="16"/>
    </row>
    <row r="2984" spans="1:39" ht="12.75">
      <c r="A2984" s="16"/>
      <c r="B2984" s="16"/>
      <c r="C2984" s="17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8"/>
      <c r="AA2984" s="16"/>
      <c r="AB2984" s="16"/>
      <c r="AC2984" s="16"/>
      <c r="AD2984" s="16"/>
      <c r="AE2984" s="16"/>
      <c r="AF2984" s="16"/>
      <c r="AG2984" s="16"/>
      <c r="AH2984" s="16"/>
      <c r="AI2984" s="16"/>
      <c r="AJ2984" s="16"/>
      <c r="AK2984" s="16"/>
      <c r="AL2984" s="16"/>
      <c r="AM2984" s="16"/>
    </row>
    <row r="2985" spans="1:39" ht="12.75">
      <c r="A2985" s="16"/>
      <c r="B2985" s="16"/>
      <c r="C2985" s="17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8"/>
      <c r="AA2985" s="16"/>
      <c r="AB2985" s="16"/>
      <c r="AC2985" s="16"/>
      <c r="AD2985" s="16"/>
      <c r="AE2985" s="16"/>
      <c r="AF2985" s="16"/>
      <c r="AG2985" s="16"/>
      <c r="AH2985" s="16"/>
      <c r="AI2985" s="16"/>
      <c r="AJ2985" s="16"/>
      <c r="AK2985" s="16"/>
      <c r="AL2985" s="16"/>
      <c r="AM2985" s="16"/>
    </row>
    <row r="2986" spans="1:39" ht="12.75">
      <c r="A2986" s="16"/>
      <c r="B2986" s="16"/>
      <c r="C2986" s="17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8"/>
      <c r="AA2986" s="16"/>
      <c r="AB2986" s="16"/>
      <c r="AC2986" s="16"/>
      <c r="AD2986" s="16"/>
      <c r="AE2986" s="16"/>
      <c r="AF2986" s="16"/>
      <c r="AG2986" s="16"/>
      <c r="AH2986" s="16"/>
      <c r="AI2986" s="16"/>
      <c r="AJ2986" s="16"/>
      <c r="AK2986" s="16"/>
      <c r="AL2986" s="16"/>
      <c r="AM2986" s="16"/>
    </row>
    <row r="2987" spans="1:39" ht="12.75">
      <c r="A2987" s="16"/>
      <c r="B2987" s="16"/>
      <c r="C2987" s="17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8"/>
      <c r="AA2987" s="16"/>
      <c r="AB2987" s="16"/>
      <c r="AC2987" s="16"/>
      <c r="AD2987" s="16"/>
      <c r="AE2987" s="16"/>
      <c r="AF2987" s="16"/>
      <c r="AG2987" s="16"/>
      <c r="AH2987" s="16"/>
      <c r="AI2987" s="16"/>
      <c r="AJ2987" s="16"/>
      <c r="AK2987" s="16"/>
      <c r="AL2987" s="16"/>
      <c r="AM2987" s="16"/>
    </row>
    <row r="2988" spans="1:39" ht="12.75">
      <c r="A2988" s="16"/>
      <c r="B2988" s="16"/>
      <c r="C2988" s="17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8"/>
      <c r="AA2988" s="16"/>
      <c r="AB2988" s="16"/>
      <c r="AC2988" s="16"/>
      <c r="AD2988" s="16"/>
      <c r="AE2988" s="16"/>
      <c r="AF2988" s="16"/>
      <c r="AG2988" s="16"/>
      <c r="AH2988" s="16"/>
      <c r="AI2988" s="16"/>
      <c r="AJ2988" s="16"/>
      <c r="AK2988" s="16"/>
      <c r="AL2988" s="16"/>
      <c r="AM2988" s="16"/>
    </row>
    <row r="2989" spans="1:39" ht="12.75">
      <c r="A2989" s="16"/>
      <c r="B2989" s="16"/>
      <c r="C2989" s="17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8"/>
      <c r="AA2989" s="16"/>
      <c r="AB2989" s="16"/>
      <c r="AC2989" s="16"/>
      <c r="AD2989" s="16"/>
      <c r="AE2989" s="16"/>
      <c r="AF2989" s="16"/>
      <c r="AG2989" s="16"/>
      <c r="AH2989" s="16"/>
      <c r="AI2989" s="16"/>
      <c r="AJ2989" s="16"/>
      <c r="AK2989" s="16"/>
      <c r="AL2989" s="16"/>
      <c r="AM2989" s="16"/>
    </row>
    <row r="2990" spans="1:39" ht="12.75">
      <c r="A2990" s="16"/>
      <c r="B2990" s="16"/>
      <c r="C2990" s="17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8"/>
      <c r="AA2990" s="16"/>
      <c r="AB2990" s="16"/>
      <c r="AC2990" s="16"/>
      <c r="AD2990" s="16"/>
      <c r="AE2990" s="16"/>
      <c r="AF2990" s="16"/>
      <c r="AG2990" s="16"/>
      <c r="AH2990" s="16"/>
      <c r="AI2990" s="16"/>
      <c r="AJ2990" s="16"/>
      <c r="AK2990" s="16"/>
      <c r="AL2990" s="16"/>
      <c r="AM2990" s="16"/>
    </row>
    <row r="2991" spans="1:39" ht="12.75">
      <c r="A2991" s="16"/>
      <c r="B2991" s="16"/>
      <c r="C2991" s="17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8"/>
      <c r="AA2991" s="16"/>
      <c r="AB2991" s="16"/>
      <c r="AC2991" s="16"/>
      <c r="AD2991" s="16"/>
      <c r="AE2991" s="16"/>
      <c r="AF2991" s="16"/>
      <c r="AG2991" s="16"/>
      <c r="AH2991" s="16"/>
      <c r="AI2991" s="16"/>
      <c r="AJ2991" s="16"/>
      <c r="AK2991" s="16"/>
      <c r="AL2991" s="16"/>
      <c r="AM2991" s="16"/>
    </row>
    <row r="2992" spans="1:39" ht="12.75">
      <c r="A2992" s="16"/>
      <c r="B2992" s="16"/>
      <c r="C2992" s="17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8"/>
      <c r="AA2992" s="16"/>
      <c r="AB2992" s="16"/>
      <c r="AC2992" s="16"/>
      <c r="AD2992" s="16"/>
      <c r="AE2992" s="16"/>
      <c r="AF2992" s="16"/>
      <c r="AG2992" s="16"/>
      <c r="AH2992" s="16"/>
      <c r="AI2992" s="16"/>
      <c r="AJ2992" s="16"/>
      <c r="AK2992" s="16"/>
      <c r="AL2992" s="16"/>
      <c r="AM2992" s="16"/>
    </row>
    <row r="2993" spans="1:39" ht="12.75">
      <c r="A2993" s="16"/>
      <c r="B2993" s="16"/>
      <c r="C2993" s="17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8"/>
      <c r="AA2993" s="16"/>
      <c r="AB2993" s="16"/>
      <c r="AC2993" s="16"/>
      <c r="AD2993" s="16"/>
      <c r="AE2993" s="16"/>
      <c r="AF2993" s="16"/>
      <c r="AG2993" s="16"/>
      <c r="AH2993" s="16"/>
      <c r="AI2993" s="16"/>
      <c r="AJ2993" s="16"/>
      <c r="AK2993" s="16"/>
      <c r="AL2993" s="16"/>
      <c r="AM2993" s="16"/>
    </row>
    <row r="2994" spans="1:39" ht="12.75">
      <c r="A2994" s="16"/>
      <c r="B2994" s="16"/>
      <c r="C2994" s="17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8"/>
      <c r="AA2994" s="16"/>
      <c r="AB2994" s="16"/>
      <c r="AC2994" s="16"/>
      <c r="AD2994" s="16"/>
      <c r="AE2994" s="16"/>
      <c r="AF2994" s="16"/>
      <c r="AG2994" s="16"/>
      <c r="AH2994" s="16"/>
      <c r="AI2994" s="16"/>
      <c r="AJ2994" s="16"/>
      <c r="AK2994" s="16"/>
      <c r="AL2994" s="16"/>
      <c r="AM2994" s="16"/>
    </row>
    <row r="2995" spans="1:39" ht="12.75">
      <c r="A2995" s="16"/>
      <c r="B2995" s="16"/>
      <c r="C2995" s="17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8"/>
      <c r="AA2995" s="16"/>
      <c r="AB2995" s="16"/>
      <c r="AC2995" s="16"/>
      <c r="AD2995" s="16"/>
      <c r="AE2995" s="16"/>
      <c r="AF2995" s="16"/>
      <c r="AG2995" s="16"/>
      <c r="AH2995" s="16"/>
      <c r="AI2995" s="16"/>
      <c r="AJ2995" s="16"/>
      <c r="AK2995" s="16"/>
      <c r="AL2995" s="16"/>
      <c r="AM2995" s="16"/>
    </row>
    <row r="2996" spans="1:39" ht="12.75">
      <c r="A2996" s="16"/>
      <c r="B2996" s="16"/>
      <c r="C2996" s="17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8"/>
      <c r="AA2996" s="16"/>
      <c r="AB2996" s="16"/>
      <c r="AC2996" s="16"/>
      <c r="AD2996" s="16"/>
      <c r="AE2996" s="16"/>
      <c r="AF2996" s="16"/>
      <c r="AG2996" s="16"/>
      <c r="AH2996" s="16"/>
      <c r="AI2996" s="16"/>
      <c r="AJ2996" s="16"/>
      <c r="AK2996" s="16"/>
      <c r="AL2996" s="16"/>
      <c r="AM2996" s="16"/>
    </row>
    <row r="2997" spans="1:39" ht="12.75">
      <c r="A2997" s="16"/>
      <c r="B2997" s="16"/>
      <c r="C2997" s="17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8"/>
      <c r="AA2997" s="16"/>
      <c r="AB2997" s="16"/>
      <c r="AC2997" s="16"/>
      <c r="AD2997" s="16"/>
      <c r="AE2997" s="16"/>
      <c r="AF2997" s="16"/>
      <c r="AG2997" s="16"/>
      <c r="AH2997" s="16"/>
      <c r="AI2997" s="16"/>
      <c r="AJ2997" s="16"/>
      <c r="AK2997" s="16"/>
      <c r="AL2997" s="16"/>
      <c r="AM2997" s="16"/>
    </row>
    <row r="2998" spans="1:39" ht="12.75">
      <c r="A2998" s="16"/>
      <c r="B2998" s="16"/>
      <c r="C2998" s="17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8"/>
      <c r="AA2998" s="16"/>
      <c r="AB2998" s="16"/>
      <c r="AC2998" s="16"/>
      <c r="AD2998" s="16"/>
      <c r="AE2998" s="16"/>
      <c r="AF2998" s="16"/>
      <c r="AG2998" s="16"/>
      <c r="AH2998" s="16"/>
      <c r="AI2998" s="16"/>
      <c r="AJ2998" s="16"/>
      <c r="AK2998" s="16"/>
      <c r="AL2998" s="16"/>
      <c r="AM2998" s="16"/>
    </row>
    <row r="2999" spans="1:39" ht="12.75">
      <c r="A2999" s="16"/>
      <c r="B2999" s="16"/>
      <c r="C2999" s="17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8"/>
      <c r="AA2999" s="16"/>
      <c r="AB2999" s="16"/>
      <c r="AC2999" s="16"/>
      <c r="AD2999" s="16"/>
      <c r="AE2999" s="16"/>
      <c r="AF2999" s="16"/>
      <c r="AG2999" s="16"/>
      <c r="AH2999" s="16"/>
      <c r="AI2999" s="16"/>
      <c r="AJ2999" s="16"/>
      <c r="AK2999" s="16"/>
      <c r="AL2999" s="16"/>
      <c r="AM2999" s="16"/>
    </row>
    <row r="3000" spans="1:39" ht="12.75">
      <c r="A3000" s="16"/>
      <c r="B3000" s="16"/>
      <c r="C3000" s="17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8"/>
      <c r="AA3000" s="16"/>
      <c r="AB3000" s="16"/>
      <c r="AC3000" s="16"/>
      <c r="AD3000" s="16"/>
      <c r="AE3000" s="16"/>
      <c r="AF3000" s="16"/>
      <c r="AG3000" s="16"/>
      <c r="AH3000" s="16"/>
      <c r="AI3000" s="16"/>
      <c r="AJ3000" s="16"/>
      <c r="AK3000" s="16"/>
      <c r="AL3000" s="16"/>
      <c r="AM3000" s="16"/>
    </row>
    <row r="3001" spans="1:39" ht="12.75">
      <c r="A3001" s="16"/>
      <c r="B3001" s="16"/>
      <c r="C3001" s="17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8"/>
      <c r="AA3001" s="16"/>
      <c r="AB3001" s="16"/>
      <c r="AC3001" s="16"/>
      <c r="AD3001" s="16"/>
      <c r="AE3001" s="16"/>
      <c r="AF3001" s="16"/>
      <c r="AG3001" s="16"/>
      <c r="AH3001" s="16"/>
      <c r="AI3001" s="16"/>
      <c r="AJ3001" s="16"/>
      <c r="AK3001" s="16"/>
      <c r="AL3001" s="16"/>
      <c r="AM3001" s="16"/>
    </row>
    <row r="3002" spans="1:39" ht="12.75">
      <c r="A3002" s="16"/>
      <c r="B3002" s="16"/>
      <c r="C3002" s="17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8"/>
      <c r="AA3002" s="16"/>
      <c r="AB3002" s="16"/>
      <c r="AC3002" s="16"/>
      <c r="AD3002" s="16"/>
      <c r="AE3002" s="16"/>
      <c r="AF3002" s="16"/>
      <c r="AG3002" s="16"/>
      <c r="AH3002" s="16"/>
      <c r="AI3002" s="16"/>
      <c r="AJ3002" s="16"/>
      <c r="AK3002" s="16"/>
      <c r="AL3002" s="16"/>
      <c r="AM3002" s="16"/>
    </row>
    <row r="3003" spans="1:39" ht="12.75">
      <c r="A3003" s="16"/>
      <c r="B3003" s="16"/>
      <c r="C3003" s="17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8"/>
      <c r="AA3003" s="16"/>
      <c r="AB3003" s="16"/>
      <c r="AC3003" s="16"/>
      <c r="AD3003" s="16"/>
      <c r="AE3003" s="16"/>
      <c r="AF3003" s="16"/>
      <c r="AG3003" s="16"/>
      <c r="AH3003" s="16"/>
      <c r="AI3003" s="16"/>
      <c r="AJ3003" s="16"/>
      <c r="AK3003" s="16"/>
      <c r="AL3003" s="16"/>
      <c r="AM3003" s="16"/>
    </row>
    <row r="3004" spans="1:39" ht="12.75">
      <c r="A3004" s="16"/>
      <c r="B3004" s="16"/>
      <c r="C3004" s="17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8"/>
      <c r="AA3004" s="16"/>
      <c r="AB3004" s="16"/>
      <c r="AC3004" s="16"/>
      <c r="AD3004" s="16"/>
      <c r="AE3004" s="16"/>
      <c r="AF3004" s="16"/>
      <c r="AG3004" s="16"/>
      <c r="AH3004" s="16"/>
      <c r="AI3004" s="16"/>
      <c r="AJ3004" s="16"/>
      <c r="AK3004" s="16"/>
      <c r="AL3004" s="16"/>
      <c r="AM3004" s="16"/>
    </row>
    <row r="3005" spans="1:39" ht="12.75">
      <c r="A3005" s="16"/>
      <c r="B3005" s="16"/>
      <c r="C3005" s="17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8"/>
      <c r="AA3005" s="16"/>
      <c r="AB3005" s="16"/>
      <c r="AC3005" s="16"/>
      <c r="AD3005" s="16"/>
      <c r="AE3005" s="16"/>
      <c r="AF3005" s="16"/>
      <c r="AG3005" s="16"/>
      <c r="AH3005" s="16"/>
      <c r="AI3005" s="16"/>
      <c r="AJ3005" s="16"/>
      <c r="AK3005" s="16"/>
      <c r="AL3005" s="16"/>
      <c r="AM3005" s="16"/>
    </row>
    <row r="3006" spans="1:39" ht="12.75">
      <c r="A3006" s="16"/>
      <c r="B3006" s="16"/>
      <c r="C3006" s="17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8"/>
      <c r="AA3006" s="16"/>
      <c r="AB3006" s="16"/>
      <c r="AC3006" s="16"/>
      <c r="AD3006" s="16"/>
      <c r="AE3006" s="16"/>
      <c r="AF3006" s="16"/>
      <c r="AG3006" s="16"/>
      <c r="AH3006" s="16"/>
      <c r="AI3006" s="16"/>
      <c r="AJ3006" s="16"/>
      <c r="AK3006" s="16"/>
      <c r="AL3006" s="16"/>
      <c r="AM3006" s="16"/>
    </row>
    <row r="3007" spans="1:39" ht="12.75">
      <c r="A3007" s="16"/>
      <c r="B3007" s="16"/>
      <c r="C3007" s="17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8"/>
      <c r="AA3007" s="16"/>
      <c r="AB3007" s="16"/>
      <c r="AC3007" s="16"/>
      <c r="AD3007" s="16"/>
      <c r="AE3007" s="16"/>
      <c r="AF3007" s="16"/>
      <c r="AG3007" s="16"/>
      <c r="AH3007" s="16"/>
      <c r="AI3007" s="16"/>
      <c r="AJ3007" s="16"/>
      <c r="AK3007" s="16"/>
      <c r="AL3007" s="16"/>
      <c r="AM3007" s="16"/>
    </row>
    <row r="3008" spans="1:39" ht="12.75">
      <c r="A3008" s="16"/>
      <c r="B3008" s="16"/>
      <c r="C3008" s="17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8"/>
      <c r="AA3008" s="16"/>
      <c r="AB3008" s="16"/>
      <c r="AC3008" s="16"/>
      <c r="AD3008" s="16"/>
      <c r="AE3008" s="16"/>
      <c r="AF3008" s="16"/>
      <c r="AG3008" s="16"/>
      <c r="AH3008" s="16"/>
      <c r="AI3008" s="16"/>
      <c r="AJ3008" s="16"/>
      <c r="AK3008" s="16"/>
      <c r="AL3008" s="16"/>
      <c r="AM3008" s="16"/>
    </row>
    <row r="3009" spans="1:39" ht="12.75">
      <c r="A3009" s="16"/>
      <c r="B3009" s="16"/>
      <c r="C3009" s="17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8"/>
      <c r="AA3009" s="16"/>
      <c r="AB3009" s="16"/>
      <c r="AC3009" s="16"/>
      <c r="AD3009" s="16"/>
      <c r="AE3009" s="16"/>
      <c r="AF3009" s="16"/>
      <c r="AG3009" s="16"/>
      <c r="AH3009" s="16"/>
      <c r="AI3009" s="16"/>
      <c r="AJ3009" s="16"/>
      <c r="AK3009" s="16"/>
      <c r="AL3009" s="16"/>
      <c r="AM3009" s="16"/>
    </row>
    <row r="3010" spans="1:39" ht="12.75">
      <c r="A3010" s="16"/>
      <c r="B3010" s="16"/>
      <c r="C3010" s="17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8"/>
      <c r="AA3010" s="16"/>
      <c r="AB3010" s="16"/>
      <c r="AC3010" s="16"/>
      <c r="AD3010" s="16"/>
      <c r="AE3010" s="16"/>
      <c r="AF3010" s="16"/>
      <c r="AG3010" s="16"/>
      <c r="AH3010" s="16"/>
      <c r="AI3010" s="16"/>
      <c r="AJ3010" s="16"/>
      <c r="AK3010" s="16"/>
      <c r="AL3010" s="16"/>
      <c r="AM3010" s="16"/>
    </row>
    <row r="3011" spans="1:39" ht="12.75">
      <c r="A3011" s="16"/>
      <c r="B3011" s="16"/>
      <c r="C3011" s="17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8"/>
      <c r="AA3011" s="16"/>
      <c r="AB3011" s="16"/>
      <c r="AC3011" s="16"/>
      <c r="AD3011" s="16"/>
      <c r="AE3011" s="16"/>
      <c r="AF3011" s="16"/>
      <c r="AG3011" s="16"/>
      <c r="AH3011" s="16"/>
      <c r="AI3011" s="16"/>
      <c r="AJ3011" s="16"/>
      <c r="AK3011" s="16"/>
      <c r="AL3011" s="16"/>
      <c r="AM3011" s="16"/>
    </row>
    <row r="3012" spans="1:39" ht="12.75">
      <c r="A3012" s="16"/>
      <c r="B3012" s="16"/>
      <c r="C3012" s="17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8"/>
      <c r="AA3012" s="16"/>
      <c r="AB3012" s="16"/>
      <c r="AC3012" s="16"/>
      <c r="AD3012" s="16"/>
      <c r="AE3012" s="16"/>
      <c r="AF3012" s="16"/>
      <c r="AG3012" s="16"/>
      <c r="AH3012" s="16"/>
      <c r="AI3012" s="16"/>
      <c r="AJ3012" s="16"/>
      <c r="AK3012" s="16"/>
      <c r="AL3012" s="16"/>
      <c r="AM3012" s="16"/>
    </row>
    <row r="3013" spans="1:39" ht="12.75">
      <c r="A3013" s="16"/>
      <c r="B3013" s="16"/>
      <c r="C3013" s="17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8"/>
      <c r="AA3013" s="16"/>
      <c r="AB3013" s="16"/>
      <c r="AC3013" s="16"/>
      <c r="AD3013" s="16"/>
      <c r="AE3013" s="16"/>
      <c r="AF3013" s="16"/>
      <c r="AG3013" s="16"/>
      <c r="AH3013" s="16"/>
      <c r="AI3013" s="16"/>
      <c r="AJ3013" s="16"/>
      <c r="AK3013" s="16"/>
      <c r="AL3013" s="16"/>
      <c r="AM3013" s="16"/>
    </row>
    <row r="3014" spans="1:39" ht="12.75">
      <c r="A3014" s="16"/>
      <c r="B3014" s="16"/>
      <c r="C3014" s="17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8"/>
      <c r="AA3014" s="16"/>
      <c r="AB3014" s="16"/>
      <c r="AC3014" s="16"/>
      <c r="AD3014" s="16"/>
      <c r="AE3014" s="16"/>
      <c r="AF3014" s="16"/>
      <c r="AG3014" s="16"/>
      <c r="AH3014" s="16"/>
      <c r="AI3014" s="16"/>
      <c r="AJ3014" s="16"/>
      <c r="AK3014" s="16"/>
      <c r="AL3014" s="16"/>
      <c r="AM3014" s="16"/>
    </row>
    <row r="3015" spans="1:39" ht="12.75">
      <c r="A3015" s="16"/>
      <c r="B3015" s="16"/>
      <c r="C3015" s="17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8"/>
      <c r="AA3015" s="16"/>
      <c r="AB3015" s="16"/>
      <c r="AC3015" s="16"/>
      <c r="AD3015" s="16"/>
      <c r="AE3015" s="16"/>
      <c r="AF3015" s="16"/>
      <c r="AG3015" s="16"/>
      <c r="AH3015" s="16"/>
      <c r="AI3015" s="16"/>
      <c r="AJ3015" s="16"/>
      <c r="AK3015" s="16"/>
      <c r="AL3015" s="16"/>
      <c r="AM3015" s="16"/>
    </row>
    <row r="3016" spans="1:39" ht="12.75">
      <c r="A3016" s="16"/>
      <c r="B3016" s="16"/>
      <c r="C3016" s="17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8"/>
      <c r="AA3016" s="16"/>
      <c r="AB3016" s="16"/>
      <c r="AC3016" s="16"/>
      <c r="AD3016" s="16"/>
      <c r="AE3016" s="16"/>
      <c r="AF3016" s="16"/>
      <c r="AG3016" s="16"/>
      <c r="AH3016" s="16"/>
      <c r="AI3016" s="16"/>
      <c r="AJ3016" s="16"/>
      <c r="AK3016" s="16"/>
      <c r="AL3016" s="16"/>
      <c r="AM3016" s="16"/>
    </row>
    <row r="3017" spans="1:39" ht="12.75">
      <c r="A3017" s="16"/>
      <c r="B3017" s="16"/>
      <c r="C3017" s="17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8"/>
      <c r="AA3017" s="16"/>
      <c r="AB3017" s="16"/>
      <c r="AC3017" s="16"/>
      <c r="AD3017" s="16"/>
      <c r="AE3017" s="16"/>
      <c r="AF3017" s="16"/>
      <c r="AG3017" s="16"/>
      <c r="AH3017" s="16"/>
      <c r="AI3017" s="16"/>
      <c r="AJ3017" s="16"/>
      <c r="AK3017" s="16"/>
      <c r="AL3017" s="16"/>
      <c r="AM3017" s="16"/>
    </row>
    <row r="3018" spans="1:39" ht="12.75">
      <c r="A3018" s="16"/>
      <c r="B3018" s="16"/>
      <c r="C3018" s="17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8"/>
      <c r="AA3018" s="16"/>
      <c r="AB3018" s="16"/>
      <c r="AC3018" s="16"/>
      <c r="AD3018" s="16"/>
      <c r="AE3018" s="16"/>
      <c r="AF3018" s="16"/>
      <c r="AG3018" s="16"/>
      <c r="AH3018" s="16"/>
      <c r="AI3018" s="16"/>
      <c r="AJ3018" s="16"/>
      <c r="AK3018" s="16"/>
      <c r="AL3018" s="16"/>
      <c r="AM3018" s="16"/>
    </row>
    <row r="3019" spans="1:39" ht="12.75">
      <c r="A3019" s="16"/>
      <c r="B3019" s="16"/>
      <c r="C3019" s="17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8"/>
      <c r="AA3019" s="16"/>
      <c r="AB3019" s="16"/>
      <c r="AC3019" s="16"/>
      <c r="AD3019" s="16"/>
      <c r="AE3019" s="16"/>
      <c r="AF3019" s="16"/>
      <c r="AG3019" s="16"/>
      <c r="AH3019" s="16"/>
      <c r="AI3019" s="16"/>
      <c r="AJ3019" s="16"/>
      <c r="AK3019" s="16"/>
      <c r="AL3019" s="16"/>
      <c r="AM3019" s="16"/>
    </row>
    <row r="3020" spans="1:39" ht="12.75">
      <c r="A3020" s="16"/>
      <c r="B3020" s="16"/>
      <c r="C3020" s="17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8"/>
      <c r="AA3020" s="16"/>
      <c r="AB3020" s="16"/>
      <c r="AC3020" s="16"/>
      <c r="AD3020" s="16"/>
      <c r="AE3020" s="16"/>
      <c r="AF3020" s="16"/>
      <c r="AG3020" s="16"/>
      <c r="AH3020" s="16"/>
      <c r="AI3020" s="16"/>
      <c r="AJ3020" s="16"/>
      <c r="AK3020" s="16"/>
      <c r="AL3020" s="16"/>
      <c r="AM3020" s="16"/>
    </row>
    <row r="3021" spans="1:39" ht="12.75">
      <c r="A3021" s="16"/>
      <c r="B3021" s="16"/>
      <c r="C3021" s="17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8"/>
      <c r="AA3021" s="16"/>
      <c r="AB3021" s="16"/>
      <c r="AC3021" s="16"/>
      <c r="AD3021" s="16"/>
      <c r="AE3021" s="16"/>
      <c r="AF3021" s="16"/>
      <c r="AG3021" s="16"/>
      <c r="AH3021" s="16"/>
      <c r="AI3021" s="16"/>
      <c r="AJ3021" s="16"/>
      <c r="AK3021" s="16"/>
      <c r="AL3021" s="16"/>
      <c r="AM3021" s="16"/>
    </row>
    <row r="3022" spans="1:39" ht="12.75">
      <c r="A3022" s="16"/>
      <c r="B3022" s="16"/>
      <c r="C3022" s="17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8"/>
      <c r="AA3022" s="16"/>
      <c r="AB3022" s="16"/>
      <c r="AC3022" s="16"/>
      <c r="AD3022" s="16"/>
      <c r="AE3022" s="16"/>
      <c r="AF3022" s="16"/>
      <c r="AG3022" s="16"/>
      <c r="AH3022" s="16"/>
      <c r="AI3022" s="16"/>
      <c r="AJ3022" s="16"/>
      <c r="AK3022" s="16"/>
      <c r="AL3022" s="16"/>
      <c r="AM3022" s="16"/>
    </row>
    <row r="3023" spans="1:39" ht="12.75">
      <c r="A3023" s="16"/>
      <c r="B3023" s="16"/>
      <c r="C3023" s="17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8"/>
      <c r="AA3023" s="16"/>
      <c r="AB3023" s="16"/>
      <c r="AC3023" s="16"/>
      <c r="AD3023" s="16"/>
      <c r="AE3023" s="16"/>
      <c r="AF3023" s="16"/>
      <c r="AG3023" s="16"/>
      <c r="AH3023" s="16"/>
      <c r="AI3023" s="16"/>
      <c r="AJ3023" s="16"/>
      <c r="AK3023" s="16"/>
      <c r="AL3023" s="16"/>
      <c r="AM3023" s="16"/>
    </row>
    <row r="3024" spans="1:39" ht="12.75">
      <c r="A3024" s="16"/>
      <c r="B3024" s="16"/>
      <c r="C3024" s="17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8"/>
      <c r="AA3024" s="16"/>
      <c r="AB3024" s="16"/>
      <c r="AC3024" s="16"/>
      <c r="AD3024" s="16"/>
      <c r="AE3024" s="16"/>
      <c r="AF3024" s="16"/>
      <c r="AG3024" s="16"/>
      <c r="AH3024" s="16"/>
      <c r="AI3024" s="16"/>
      <c r="AJ3024" s="16"/>
      <c r="AK3024" s="16"/>
      <c r="AL3024" s="16"/>
      <c r="AM3024" s="16"/>
    </row>
    <row r="3025" spans="1:39" ht="12.75">
      <c r="A3025" s="16"/>
      <c r="B3025" s="16"/>
      <c r="C3025" s="17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8"/>
      <c r="AA3025" s="16"/>
      <c r="AB3025" s="16"/>
      <c r="AC3025" s="16"/>
      <c r="AD3025" s="16"/>
      <c r="AE3025" s="16"/>
      <c r="AF3025" s="16"/>
      <c r="AG3025" s="16"/>
      <c r="AH3025" s="16"/>
      <c r="AI3025" s="16"/>
      <c r="AJ3025" s="16"/>
      <c r="AK3025" s="16"/>
      <c r="AL3025" s="16"/>
      <c r="AM3025" s="16"/>
    </row>
    <row r="3026" spans="1:39" ht="12.75">
      <c r="A3026" s="16"/>
      <c r="B3026" s="16"/>
      <c r="C3026" s="17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8"/>
      <c r="AA3026" s="16"/>
      <c r="AB3026" s="16"/>
      <c r="AC3026" s="16"/>
      <c r="AD3026" s="16"/>
      <c r="AE3026" s="16"/>
      <c r="AF3026" s="16"/>
      <c r="AG3026" s="16"/>
      <c r="AH3026" s="16"/>
      <c r="AI3026" s="16"/>
      <c r="AJ3026" s="16"/>
      <c r="AK3026" s="16"/>
      <c r="AL3026" s="16"/>
      <c r="AM3026" s="16"/>
    </row>
    <row r="3027" spans="1:39" ht="12.75">
      <c r="A3027" s="16"/>
      <c r="B3027" s="16"/>
      <c r="C3027" s="17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8"/>
      <c r="AA3027" s="16"/>
      <c r="AB3027" s="16"/>
      <c r="AC3027" s="16"/>
      <c r="AD3027" s="16"/>
      <c r="AE3027" s="16"/>
      <c r="AF3027" s="16"/>
      <c r="AG3027" s="16"/>
      <c r="AH3027" s="16"/>
      <c r="AI3027" s="16"/>
      <c r="AJ3027" s="16"/>
      <c r="AK3027" s="16"/>
      <c r="AL3027" s="16"/>
      <c r="AM3027" s="16"/>
    </row>
    <row r="3028" spans="1:39" ht="12.75">
      <c r="A3028" s="16"/>
      <c r="B3028" s="16"/>
      <c r="C3028" s="17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8"/>
      <c r="AA3028" s="16"/>
      <c r="AB3028" s="16"/>
      <c r="AC3028" s="16"/>
      <c r="AD3028" s="16"/>
      <c r="AE3028" s="16"/>
      <c r="AF3028" s="16"/>
      <c r="AG3028" s="16"/>
      <c r="AH3028" s="16"/>
      <c r="AI3028" s="16"/>
      <c r="AJ3028" s="16"/>
      <c r="AK3028" s="16"/>
      <c r="AL3028" s="16"/>
      <c r="AM3028" s="16"/>
    </row>
    <row r="3029" spans="1:39" ht="12.75">
      <c r="A3029" s="16"/>
      <c r="B3029" s="16"/>
      <c r="C3029" s="17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8"/>
      <c r="AA3029" s="16"/>
      <c r="AB3029" s="16"/>
      <c r="AC3029" s="16"/>
      <c r="AD3029" s="16"/>
      <c r="AE3029" s="16"/>
      <c r="AF3029" s="16"/>
      <c r="AG3029" s="16"/>
      <c r="AH3029" s="16"/>
      <c r="AI3029" s="16"/>
      <c r="AJ3029" s="16"/>
      <c r="AK3029" s="16"/>
      <c r="AL3029" s="16"/>
      <c r="AM3029" s="16"/>
    </row>
    <row r="3030" spans="1:39" ht="12.75">
      <c r="A3030" s="16"/>
      <c r="B3030" s="16"/>
      <c r="C3030" s="17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8"/>
      <c r="AA3030" s="16"/>
      <c r="AB3030" s="16"/>
      <c r="AC3030" s="16"/>
      <c r="AD3030" s="16"/>
      <c r="AE3030" s="16"/>
      <c r="AF3030" s="16"/>
      <c r="AG3030" s="16"/>
      <c r="AH3030" s="16"/>
      <c r="AI3030" s="16"/>
      <c r="AJ3030" s="16"/>
      <c r="AK3030" s="16"/>
      <c r="AL3030" s="16"/>
      <c r="AM3030" s="16"/>
    </row>
    <row r="3031" spans="1:39" ht="12.75">
      <c r="A3031" s="16"/>
      <c r="B3031" s="16"/>
      <c r="C3031" s="17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8"/>
      <c r="AA3031" s="16"/>
      <c r="AB3031" s="16"/>
      <c r="AC3031" s="16"/>
      <c r="AD3031" s="16"/>
      <c r="AE3031" s="16"/>
      <c r="AF3031" s="16"/>
      <c r="AG3031" s="16"/>
      <c r="AH3031" s="16"/>
      <c r="AI3031" s="16"/>
      <c r="AJ3031" s="16"/>
      <c r="AK3031" s="16"/>
      <c r="AL3031" s="16"/>
      <c r="AM3031" s="16"/>
    </row>
    <row r="3032" spans="1:39" ht="12.75">
      <c r="A3032" s="16"/>
      <c r="B3032" s="16"/>
      <c r="C3032" s="17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8"/>
      <c r="AA3032" s="16"/>
      <c r="AB3032" s="16"/>
      <c r="AC3032" s="16"/>
      <c r="AD3032" s="16"/>
      <c r="AE3032" s="16"/>
      <c r="AF3032" s="16"/>
      <c r="AG3032" s="16"/>
      <c r="AH3032" s="16"/>
      <c r="AI3032" s="16"/>
      <c r="AJ3032" s="16"/>
      <c r="AK3032" s="16"/>
      <c r="AL3032" s="16"/>
      <c r="AM3032" s="16"/>
    </row>
    <row r="3033" spans="1:39" ht="12.75">
      <c r="A3033" s="16"/>
      <c r="B3033" s="16"/>
      <c r="C3033" s="17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8"/>
      <c r="AA3033" s="16"/>
      <c r="AB3033" s="16"/>
      <c r="AC3033" s="16"/>
      <c r="AD3033" s="16"/>
      <c r="AE3033" s="16"/>
      <c r="AF3033" s="16"/>
      <c r="AG3033" s="16"/>
      <c r="AH3033" s="16"/>
      <c r="AI3033" s="16"/>
      <c r="AJ3033" s="16"/>
      <c r="AK3033" s="16"/>
      <c r="AL3033" s="16"/>
      <c r="AM3033" s="16"/>
    </row>
    <row r="3034" spans="1:39" ht="12.75">
      <c r="A3034" s="16"/>
      <c r="B3034" s="16"/>
      <c r="C3034" s="17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8"/>
      <c r="AA3034" s="16"/>
      <c r="AB3034" s="16"/>
      <c r="AC3034" s="16"/>
      <c r="AD3034" s="16"/>
      <c r="AE3034" s="16"/>
      <c r="AF3034" s="16"/>
      <c r="AG3034" s="16"/>
      <c r="AH3034" s="16"/>
      <c r="AI3034" s="16"/>
      <c r="AJ3034" s="16"/>
      <c r="AK3034" s="16"/>
      <c r="AL3034" s="16"/>
      <c r="AM3034" s="16"/>
    </row>
    <row r="3035" spans="1:39" ht="12.75">
      <c r="A3035" s="16"/>
      <c r="B3035" s="16"/>
      <c r="C3035" s="17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8"/>
      <c r="AA3035" s="16"/>
      <c r="AB3035" s="16"/>
      <c r="AC3035" s="16"/>
      <c r="AD3035" s="16"/>
      <c r="AE3035" s="16"/>
      <c r="AF3035" s="16"/>
      <c r="AG3035" s="16"/>
      <c r="AH3035" s="16"/>
      <c r="AI3035" s="16"/>
      <c r="AJ3035" s="16"/>
      <c r="AK3035" s="16"/>
      <c r="AL3035" s="16"/>
      <c r="AM3035" s="16"/>
    </row>
    <row r="3036" spans="1:39" ht="12.75">
      <c r="A3036" s="16"/>
      <c r="B3036" s="16"/>
      <c r="C3036" s="17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8"/>
      <c r="AA3036" s="16"/>
      <c r="AB3036" s="16"/>
      <c r="AC3036" s="16"/>
      <c r="AD3036" s="16"/>
      <c r="AE3036" s="16"/>
      <c r="AF3036" s="16"/>
      <c r="AG3036" s="16"/>
      <c r="AH3036" s="16"/>
      <c r="AI3036" s="16"/>
      <c r="AJ3036" s="16"/>
      <c r="AK3036" s="16"/>
      <c r="AL3036" s="16"/>
      <c r="AM3036" s="16"/>
    </row>
    <row r="3037" spans="1:39" ht="12.75">
      <c r="A3037" s="16"/>
      <c r="B3037" s="16"/>
      <c r="C3037" s="17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8"/>
      <c r="AA3037" s="16"/>
      <c r="AB3037" s="16"/>
      <c r="AC3037" s="16"/>
      <c r="AD3037" s="16"/>
      <c r="AE3037" s="16"/>
      <c r="AF3037" s="16"/>
      <c r="AG3037" s="16"/>
      <c r="AH3037" s="16"/>
      <c r="AI3037" s="16"/>
      <c r="AJ3037" s="16"/>
      <c r="AK3037" s="16"/>
      <c r="AL3037" s="16"/>
      <c r="AM3037" s="16"/>
    </row>
    <row r="3038" spans="1:39" ht="12.75">
      <c r="A3038" s="16"/>
      <c r="B3038" s="16"/>
      <c r="C3038" s="17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8"/>
      <c r="AA3038" s="16"/>
      <c r="AB3038" s="16"/>
      <c r="AC3038" s="16"/>
      <c r="AD3038" s="16"/>
      <c r="AE3038" s="16"/>
      <c r="AF3038" s="16"/>
      <c r="AG3038" s="16"/>
      <c r="AH3038" s="16"/>
      <c r="AI3038" s="16"/>
      <c r="AJ3038" s="16"/>
      <c r="AK3038" s="16"/>
      <c r="AL3038" s="16"/>
      <c r="AM3038" s="16"/>
    </row>
    <row r="3039" spans="1:39" ht="12.75">
      <c r="A3039" s="16"/>
      <c r="B3039" s="16"/>
      <c r="C3039" s="17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8"/>
      <c r="AA3039" s="16"/>
      <c r="AB3039" s="16"/>
      <c r="AC3039" s="16"/>
      <c r="AD3039" s="16"/>
      <c r="AE3039" s="16"/>
      <c r="AF3039" s="16"/>
      <c r="AG3039" s="16"/>
      <c r="AH3039" s="16"/>
      <c r="AI3039" s="16"/>
      <c r="AJ3039" s="16"/>
      <c r="AK3039" s="16"/>
      <c r="AL3039" s="16"/>
      <c r="AM3039" s="16"/>
    </row>
    <row r="3040" spans="1:39" ht="12.75">
      <c r="A3040" s="16"/>
      <c r="B3040" s="16"/>
      <c r="C3040" s="17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8"/>
      <c r="AA3040" s="16"/>
      <c r="AB3040" s="16"/>
      <c r="AC3040" s="16"/>
      <c r="AD3040" s="16"/>
      <c r="AE3040" s="16"/>
      <c r="AF3040" s="16"/>
      <c r="AG3040" s="16"/>
      <c r="AH3040" s="16"/>
      <c r="AI3040" s="16"/>
      <c r="AJ3040" s="16"/>
      <c r="AK3040" s="16"/>
      <c r="AL3040" s="16"/>
      <c r="AM3040" s="16"/>
    </row>
    <row r="3041" spans="1:39" ht="12.75">
      <c r="A3041" s="16"/>
      <c r="B3041" s="16"/>
      <c r="C3041" s="17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8"/>
      <c r="AA3041" s="16"/>
      <c r="AB3041" s="16"/>
      <c r="AC3041" s="16"/>
      <c r="AD3041" s="16"/>
      <c r="AE3041" s="16"/>
      <c r="AF3041" s="16"/>
      <c r="AG3041" s="16"/>
      <c r="AH3041" s="16"/>
      <c r="AI3041" s="16"/>
      <c r="AJ3041" s="16"/>
      <c r="AK3041" s="16"/>
      <c r="AL3041" s="16"/>
      <c r="AM3041" s="16"/>
    </row>
    <row r="3042" spans="1:39" ht="12.75">
      <c r="A3042" s="16"/>
      <c r="B3042" s="16"/>
      <c r="C3042" s="17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8"/>
      <c r="AA3042" s="16"/>
      <c r="AB3042" s="16"/>
      <c r="AC3042" s="16"/>
      <c r="AD3042" s="16"/>
      <c r="AE3042" s="16"/>
      <c r="AF3042" s="16"/>
      <c r="AG3042" s="16"/>
      <c r="AH3042" s="16"/>
      <c r="AI3042" s="16"/>
      <c r="AJ3042" s="16"/>
      <c r="AK3042" s="16"/>
      <c r="AL3042" s="16"/>
      <c r="AM3042" s="16"/>
    </row>
    <row r="3043" spans="1:39" ht="12.75">
      <c r="A3043" s="16"/>
      <c r="B3043" s="16"/>
      <c r="C3043" s="17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8"/>
      <c r="AA3043" s="16"/>
      <c r="AB3043" s="16"/>
      <c r="AC3043" s="16"/>
      <c r="AD3043" s="16"/>
      <c r="AE3043" s="16"/>
      <c r="AF3043" s="16"/>
      <c r="AG3043" s="16"/>
      <c r="AH3043" s="16"/>
      <c r="AI3043" s="16"/>
      <c r="AJ3043" s="16"/>
      <c r="AK3043" s="16"/>
      <c r="AL3043" s="16"/>
      <c r="AM3043" s="16"/>
    </row>
    <row r="3044" spans="1:39" ht="12.75">
      <c r="A3044" s="16"/>
      <c r="B3044" s="16"/>
      <c r="C3044" s="17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8"/>
      <c r="AA3044" s="16"/>
      <c r="AB3044" s="16"/>
      <c r="AC3044" s="16"/>
      <c r="AD3044" s="16"/>
      <c r="AE3044" s="16"/>
      <c r="AF3044" s="16"/>
      <c r="AG3044" s="16"/>
      <c r="AH3044" s="16"/>
      <c r="AI3044" s="16"/>
      <c r="AJ3044" s="16"/>
      <c r="AK3044" s="16"/>
      <c r="AL3044" s="16"/>
      <c r="AM3044" s="16"/>
    </row>
    <row r="3045" spans="1:39" ht="12.75">
      <c r="A3045" s="16"/>
      <c r="B3045" s="16"/>
      <c r="C3045" s="17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8"/>
      <c r="AA3045" s="16"/>
      <c r="AB3045" s="16"/>
      <c r="AC3045" s="16"/>
      <c r="AD3045" s="16"/>
      <c r="AE3045" s="16"/>
      <c r="AF3045" s="16"/>
      <c r="AG3045" s="16"/>
      <c r="AH3045" s="16"/>
      <c r="AI3045" s="16"/>
      <c r="AJ3045" s="16"/>
      <c r="AK3045" s="16"/>
      <c r="AL3045" s="16"/>
      <c r="AM3045" s="16"/>
    </row>
    <row r="3046" spans="1:39" ht="12.75">
      <c r="A3046" s="16"/>
      <c r="B3046" s="16"/>
      <c r="C3046" s="17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8"/>
      <c r="AA3046" s="16"/>
      <c r="AB3046" s="16"/>
      <c r="AC3046" s="16"/>
      <c r="AD3046" s="16"/>
      <c r="AE3046" s="16"/>
      <c r="AF3046" s="16"/>
      <c r="AG3046" s="16"/>
      <c r="AH3046" s="16"/>
      <c r="AI3046" s="16"/>
      <c r="AJ3046" s="16"/>
      <c r="AK3046" s="16"/>
      <c r="AL3046" s="16"/>
      <c r="AM3046" s="16"/>
    </row>
    <row r="3047" spans="1:39" ht="12.75">
      <c r="A3047" s="16"/>
      <c r="B3047" s="16"/>
      <c r="C3047" s="17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8"/>
      <c r="AA3047" s="16"/>
      <c r="AB3047" s="16"/>
      <c r="AC3047" s="16"/>
      <c r="AD3047" s="16"/>
      <c r="AE3047" s="16"/>
      <c r="AF3047" s="16"/>
      <c r="AG3047" s="16"/>
      <c r="AH3047" s="16"/>
      <c r="AI3047" s="16"/>
      <c r="AJ3047" s="16"/>
      <c r="AK3047" s="16"/>
      <c r="AL3047" s="16"/>
      <c r="AM3047" s="16"/>
    </row>
    <row r="3048" spans="1:39" ht="12.75">
      <c r="A3048" s="16"/>
      <c r="B3048" s="16"/>
      <c r="C3048" s="17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8"/>
      <c r="AA3048" s="16"/>
      <c r="AB3048" s="16"/>
      <c r="AC3048" s="16"/>
      <c r="AD3048" s="16"/>
      <c r="AE3048" s="16"/>
      <c r="AF3048" s="16"/>
      <c r="AG3048" s="16"/>
      <c r="AH3048" s="16"/>
      <c r="AI3048" s="16"/>
      <c r="AJ3048" s="16"/>
      <c r="AK3048" s="16"/>
      <c r="AL3048" s="16"/>
      <c r="AM3048" s="16"/>
    </row>
    <row r="3049" spans="1:39" ht="12.75">
      <c r="A3049" s="16"/>
      <c r="B3049" s="16"/>
      <c r="C3049" s="17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8"/>
      <c r="AA3049" s="16"/>
      <c r="AB3049" s="16"/>
      <c r="AC3049" s="16"/>
      <c r="AD3049" s="16"/>
      <c r="AE3049" s="16"/>
      <c r="AF3049" s="16"/>
      <c r="AG3049" s="16"/>
      <c r="AH3049" s="16"/>
      <c r="AI3049" s="16"/>
      <c r="AJ3049" s="16"/>
      <c r="AK3049" s="16"/>
      <c r="AL3049" s="16"/>
      <c r="AM3049" s="16"/>
    </row>
    <row r="3050" spans="1:39" ht="12.75">
      <c r="A3050" s="16"/>
      <c r="B3050" s="16"/>
      <c r="C3050" s="17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8"/>
      <c r="AA3050" s="16"/>
      <c r="AB3050" s="16"/>
      <c r="AC3050" s="16"/>
      <c r="AD3050" s="16"/>
      <c r="AE3050" s="16"/>
      <c r="AF3050" s="16"/>
      <c r="AG3050" s="16"/>
      <c r="AH3050" s="16"/>
      <c r="AI3050" s="16"/>
      <c r="AJ3050" s="16"/>
      <c r="AK3050" s="16"/>
      <c r="AL3050" s="16"/>
      <c r="AM3050" s="16"/>
    </row>
    <row r="3051" spans="1:39" ht="12.75">
      <c r="A3051" s="16"/>
      <c r="B3051" s="16"/>
      <c r="C3051" s="17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8"/>
      <c r="AA3051" s="16"/>
      <c r="AB3051" s="16"/>
      <c r="AC3051" s="16"/>
      <c r="AD3051" s="16"/>
      <c r="AE3051" s="16"/>
      <c r="AF3051" s="16"/>
      <c r="AG3051" s="16"/>
      <c r="AH3051" s="16"/>
      <c r="AI3051" s="16"/>
      <c r="AJ3051" s="16"/>
      <c r="AK3051" s="16"/>
      <c r="AL3051" s="16"/>
      <c r="AM3051" s="16"/>
    </row>
    <row r="3052" spans="1:39" ht="12.75">
      <c r="A3052" s="16"/>
      <c r="B3052" s="16"/>
      <c r="C3052" s="17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8"/>
      <c r="AA3052" s="16"/>
      <c r="AB3052" s="16"/>
      <c r="AC3052" s="16"/>
      <c r="AD3052" s="16"/>
      <c r="AE3052" s="16"/>
      <c r="AF3052" s="16"/>
      <c r="AG3052" s="16"/>
      <c r="AH3052" s="16"/>
      <c r="AI3052" s="16"/>
      <c r="AJ3052" s="16"/>
      <c r="AK3052" s="16"/>
      <c r="AL3052" s="16"/>
      <c r="AM3052" s="16"/>
    </row>
    <row r="3053" spans="1:39" ht="12.75">
      <c r="A3053" s="16"/>
      <c r="B3053" s="16"/>
      <c r="C3053" s="17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8"/>
      <c r="AA3053" s="16"/>
      <c r="AB3053" s="16"/>
      <c r="AC3053" s="16"/>
      <c r="AD3053" s="16"/>
      <c r="AE3053" s="16"/>
      <c r="AF3053" s="16"/>
      <c r="AG3053" s="16"/>
      <c r="AH3053" s="16"/>
      <c r="AI3053" s="16"/>
      <c r="AJ3053" s="16"/>
      <c r="AK3053" s="16"/>
      <c r="AL3053" s="16"/>
      <c r="AM3053" s="16"/>
    </row>
    <row r="3054" spans="1:39" ht="12.75">
      <c r="A3054" s="16"/>
      <c r="B3054" s="16"/>
      <c r="C3054" s="17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8"/>
      <c r="AA3054" s="16"/>
      <c r="AB3054" s="16"/>
      <c r="AC3054" s="16"/>
      <c r="AD3054" s="16"/>
      <c r="AE3054" s="16"/>
      <c r="AF3054" s="16"/>
      <c r="AG3054" s="16"/>
      <c r="AH3054" s="16"/>
      <c r="AI3054" s="16"/>
      <c r="AJ3054" s="16"/>
      <c r="AK3054" s="16"/>
      <c r="AL3054" s="16"/>
      <c r="AM3054" s="16"/>
    </row>
    <row r="3055" spans="1:39" ht="12.75">
      <c r="A3055" s="16"/>
      <c r="B3055" s="16"/>
      <c r="C3055" s="17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8"/>
      <c r="AA3055" s="16"/>
      <c r="AB3055" s="16"/>
      <c r="AC3055" s="16"/>
      <c r="AD3055" s="16"/>
      <c r="AE3055" s="16"/>
      <c r="AF3055" s="16"/>
      <c r="AG3055" s="16"/>
      <c r="AH3055" s="16"/>
      <c r="AI3055" s="16"/>
      <c r="AJ3055" s="16"/>
      <c r="AK3055" s="16"/>
      <c r="AL3055" s="16"/>
      <c r="AM3055" s="16"/>
    </row>
    <row r="3056" spans="1:39" ht="12.75">
      <c r="A3056" s="16"/>
      <c r="B3056" s="16"/>
      <c r="C3056" s="17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8"/>
      <c r="AA3056" s="16"/>
      <c r="AB3056" s="16"/>
      <c r="AC3056" s="16"/>
      <c r="AD3056" s="16"/>
      <c r="AE3056" s="16"/>
      <c r="AF3056" s="16"/>
      <c r="AG3056" s="16"/>
      <c r="AH3056" s="16"/>
      <c r="AI3056" s="16"/>
      <c r="AJ3056" s="16"/>
      <c r="AK3056" s="16"/>
      <c r="AL3056" s="16"/>
      <c r="AM3056" s="16"/>
    </row>
    <row r="3057" spans="1:39" ht="12.75">
      <c r="A3057" s="16"/>
      <c r="B3057" s="16"/>
      <c r="C3057" s="17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8"/>
      <c r="AA3057" s="16"/>
      <c r="AB3057" s="16"/>
      <c r="AC3057" s="16"/>
      <c r="AD3057" s="16"/>
      <c r="AE3057" s="16"/>
      <c r="AF3057" s="16"/>
      <c r="AG3057" s="16"/>
      <c r="AH3057" s="16"/>
      <c r="AI3057" s="16"/>
      <c r="AJ3057" s="16"/>
      <c r="AK3057" s="16"/>
      <c r="AL3057" s="16"/>
      <c r="AM3057" s="16"/>
    </row>
    <row r="3058" spans="1:39" ht="12.75">
      <c r="A3058" s="16"/>
      <c r="B3058" s="16"/>
      <c r="C3058" s="17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8"/>
      <c r="AA3058" s="16"/>
      <c r="AB3058" s="16"/>
      <c r="AC3058" s="16"/>
      <c r="AD3058" s="16"/>
      <c r="AE3058" s="16"/>
      <c r="AF3058" s="16"/>
      <c r="AG3058" s="16"/>
      <c r="AH3058" s="16"/>
      <c r="AI3058" s="16"/>
      <c r="AJ3058" s="16"/>
      <c r="AK3058" s="16"/>
      <c r="AL3058" s="16"/>
      <c r="AM3058" s="16"/>
    </row>
    <row r="3059" spans="1:39" ht="12.75">
      <c r="A3059" s="16"/>
      <c r="B3059" s="16"/>
      <c r="C3059" s="17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8"/>
      <c r="AA3059" s="16"/>
      <c r="AB3059" s="16"/>
      <c r="AC3059" s="16"/>
      <c r="AD3059" s="16"/>
      <c r="AE3059" s="16"/>
      <c r="AF3059" s="16"/>
      <c r="AG3059" s="16"/>
      <c r="AH3059" s="16"/>
      <c r="AI3059" s="16"/>
      <c r="AJ3059" s="16"/>
      <c r="AK3059" s="16"/>
      <c r="AL3059" s="16"/>
      <c r="AM3059" s="16"/>
    </row>
    <row r="3060" spans="1:39" ht="12.75">
      <c r="A3060" s="16"/>
      <c r="B3060" s="16"/>
      <c r="C3060" s="17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8"/>
      <c r="AA3060" s="16"/>
      <c r="AB3060" s="16"/>
      <c r="AC3060" s="16"/>
      <c r="AD3060" s="16"/>
      <c r="AE3060" s="16"/>
      <c r="AF3060" s="16"/>
      <c r="AG3060" s="16"/>
      <c r="AH3060" s="16"/>
      <c r="AI3060" s="16"/>
      <c r="AJ3060" s="16"/>
      <c r="AK3060" s="16"/>
      <c r="AL3060" s="16"/>
      <c r="AM3060" s="16"/>
    </row>
    <row r="3061" spans="1:39" ht="12.75">
      <c r="A3061" s="16"/>
      <c r="B3061" s="16"/>
      <c r="C3061" s="17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8"/>
      <c r="AA3061" s="16"/>
      <c r="AB3061" s="16"/>
      <c r="AC3061" s="16"/>
      <c r="AD3061" s="16"/>
      <c r="AE3061" s="16"/>
      <c r="AF3061" s="16"/>
      <c r="AG3061" s="16"/>
      <c r="AH3061" s="16"/>
      <c r="AI3061" s="16"/>
      <c r="AJ3061" s="16"/>
      <c r="AK3061" s="16"/>
      <c r="AL3061" s="16"/>
      <c r="AM3061" s="16"/>
    </row>
    <row r="3062" spans="1:39" ht="12.75">
      <c r="A3062" s="16"/>
      <c r="B3062" s="16"/>
      <c r="C3062" s="17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8"/>
      <c r="AA3062" s="16"/>
      <c r="AB3062" s="16"/>
      <c r="AC3062" s="16"/>
      <c r="AD3062" s="16"/>
      <c r="AE3062" s="16"/>
      <c r="AF3062" s="16"/>
      <c r="AG3062" s="16"/>
      <c r="AH3062" s="16"/>
      <c r="AI3062" s="16"/>
      <c r="AJ3062" s="16"/>
      <c r="AK3062" s="16"/>
      <c r="AL3062" s="16"/>
      <c r="AM3062" s="16"/>
    </row>
    <row r="3063" spans="1:39" ht="12.75">
      <c r="A3063" s="16"/>
      <c r="B3063" s="16"/>
      <c r="C3063" s="17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8"/>
      <c r="AA3063" s="16"/>
      <c r="AB3063" s="16"/>
      <c r="AC3063" s="16"/>
      <c r="AD3063" s="16"/>
      <c r="AE3063" s="16"/>
      <c r="AF3063" s="16"/>
      <c r="AG3063" s="16"/>
      <c r="AH3063" s="16"/>
      <c r="AI3063" s="16"/>
      <c r="AJ3063" s="16"/>
      <c r="AK3063" s="16"/>
      <c r="AL3063" s="16"/>
      <c r="AM3063" s="16"/>
    </row>
    <row r="3064" spans="1:39" ht="12.75">
      <c r="A3064" s="16"/>
      <c r="B3064" s="16"/>
      <c r="C3064" s="17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8"/>
      <c r="AA3064" s="16"/>
      <c r="AB3064" s="16"/>
      <c r="AC3064" s="16"/>
      <c r="AD3064" s="16"/>
      <c r="AE3064" s="16"/>
      <c r="AF3064" s="16"/>
      <c r="AG3064" s="16"/>
      <c r="AH3064" s="16"/>
      <c r="AI3064" s="16"/>
      <c r="AJ3064" s="16"/>
      <c r="AK3064" s="16"/>
      <c r="AL3064" s="16"/>
      <c r="AM3064" s="16"/>
    </row>
    <row r="3065" spans="1:39" ht="12.75">
      <c r="A3065" s="16"/>
      <c r="B3065" s="16"/>
      <c r="C3065" s="17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8"/>
      <c r="AA3065" s="16"/>
      <c r="AB3065" s="16"/>
      <c r="AC3065" s="16"/>
      <c r="AD3065" s="16"/>
      <c r="AE3065" s="16"/>
      <c r="AF3065" s="16"/>
      <c r="AG3065" s="16"/>
      <c r="AH3065" s="16"/>
      <c r="AI3065" s="16"/>
      <c r="AJ3065" s="16"/>
      <c r="AK3065" s="16"/>
      <c r="AL3065" s="16"/>
      <c r="AM3065" s="16"/>
    </row>
    <row r="3066" spans="1:39" ht="12.75">
      <c r="A3066" s="16"/>
      <c r="B3066" s="16"/>
      <c r="C3066" s="17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8"/>
      <c r="AA3066" s="16"/>
      <c r="AB3066" s="16"/>
      <c r="AC3066" s="16"/>
      <c r="AD3066" s="16"/>
      <c r="AE3066" s="16"/>
      <c r="AF3066" s="16"/>
      <c r="AG3066" s="16"/>
      <c r="AH3066" s="16"/>
      <c r="AI3066" s="16"/>
      <c r="AJ3066" s="16"/>
      <c r="AK3066" s="16"/>
      <c r="AL3066" s="16"/>
      <c r="AM3066" s="16"/>
    </row>
    <row r="3067" spans="1:39" ht="12.75">
      <c r="A3067" s="16"/>
      <c r="B3067" s="16"/>
      <c r="C3067" s="17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8"/>
      <c r="AA3067" s="16"/>
      <c r="AB3067" s="16"/>
      <c r="AC3067" s="16"/>
      <c r="AD3067" s="16"/>
      <c r="AE3067" s="16"/>
      <c r="AF3067" s="16"/>
      <c r="AG3067" s="16"/>
      <c r="AH3067" s="16"/>
      <c r="AI3067" s="16"/>
      <c r="AJ3067" s="16"/>
      <c r="AK3067" s="16"/>
      <c r="AL3067" s="16"/>
      <c r="AM3067" s="16"/>
    </row>
    <row r="3068" spans="1:39" ht="12.75">
      <c r="A3068" s="16"/>
      <c r="B3068" s="16"/>
      <c r="C3068" s="17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8"/>
      <c r="AA3068" s="16"/>
      <c r="AB3068" s="16"/>
      <c r="AC3068" s="16"/>
      <c r="AD3068" s="16"/>
      <c r="AE3068" s="16"/>
      <c r="AF3068" s="16"/>
      <c r="AG3068" s="16"/>
      <c r="AH3068" s="16"/>
      <c r="AI3068" s="16"/>
      <c r="AJ3068" s="16"/>
      <c r="AK3068" s="16"/>
      <c r="AL3068" s="16"/>
      <c r="AM3068" s="16"/>
    </row>
    <row r="3069" spans="1:39" ht="12.75">
      <c r="A3069" s="16"/>
      <c r="B3069" s="16"/>
      <c r="C3069" s="17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8"/>
      <c r="AA3069" s="16"/>
      <c r="AB3069" s="16"/>
      <c r="AC3069" s="16"/>
      <c r="AD3069" s="16"/>
      <c r="AE3069" s="16"/>
      <c r="AF3069" s="16"/>
      <c r="AG3069" s="16"/>
      <c r="AH3069" s="16"/>
      <c r="AI3069" s="16"/>
      <c r="AJ3069" s="16"/>
      <c r="AK3069" s="16"/>
      <c r="AL3069" s="16"/>
      <c r="AM3069" s="16"/>
    </row>
    <row r="3070" spans="1:39" ht="12.75">
      <c r="A3070" s="16"/>
      <c r="B3070" s="16"/>
      <c r="C3070" s="17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8"/>
      <c r="AA3070" s="16"/>
      <c r="AB3070" s="16"/>
      <c r="AC3070" s="16"/>
      <c r="AD3070" s="16"/>
      <c r="AE3070" s="16"/>
      <c r="AF3070" s="16"/>
      <c r="AG3070" s="16"/>
      <c r="AH3070" s="16"/>
      <c r="AI3070" s="16"/>
      <c r="AJ3070" s="16"/>
      <c r="AK3070" s="16"/>
      <c r="AL3070" s="16"/>
      <c r="AM3070" s="16"/>
    </row>
    <row r="3071" spans="1:39" ht="12.75">
      <c r="A3071" s="16"/>
      <c r="B3071" s="16"/>
      <c r="C3071" s="17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8"/>
      <c r="AA3071" s="16"/>
      <c r="AB3071" s="16"/>
      <c r="AC3071" s="16"/>
      <c r="AD3071" s="16"/>
      <c r="AE3071" s="16"/>
      <c r="AF3071" s="16"/>
      <c r="AG3071" s="16"/>
      <c r="AH3071" s="16"/>
      <c r="AI3071" s="16"/>
      <c r="AJ3071" s="16"/>
      <c r="AK3071" s="16"/>
      <c r="AL3071" s="16"/>
      <c r="AM3071" s="16"/>
    </row>
    <row r="3072" spans="1:39" ht="12.75">
      <c r="A3072" s="16"/>
      <c r="B3072" s="16"/>
      <c r="C3072" s="17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8"/>
      <c r="AA3072" s="16"/>
      <c r="AB3072" s="16"/>
      <c r="AC3072" s="16"/>
      <c r="AD3072" s="16"/>
      <c r="AE3072" s="16"/>
      <c r="AF3072" s="16"/>
      <c r="AG3072" s="16"/>
      <c r="AH3072" s="16"/>
      <c r="AI3072" s="16"/>
      <c r="AJ3072" s="16"/>
      <c r="AK3072" s="16"/>
      <c r="AL3072" s="16"/>
      <c r="AM3072" s="16"/>
    </row>
    <row r="3073" spans="1:39" ht="12.75">
      <c r="A3073" s="16"/>
      <c r="B3073" s="16"/>
      <c r="C3073" s="17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8"/>
      <c r="AA3073" s="16"/>
      <c r="AB3073" s="16"/>
      <c r="AC3073" s="16"/>
      <c r="AD3073" s="16"/>
      <c r="AE3073" s="16"/>
      <c r="AF3073" s="16"/>
      <c r="AG3073" s="16"/>
      <c r="AH3073" s="16"/>
      <c r="AI3073" s="16"/>
      <c r="AJ3073" s="16"/>
      <c r="AK3073" s="16"/>
      <c r="AL3073" s="16"/>
      <c r="AM3073" s="16"/>
    </row>
    <row r="3074" spans="1:39" ht="12.75">
      <c r="A3074" s="16"/>
      <c r="B3074" s="16"/>
      <c r="C3074" s="17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8"/>
      <c r="AA3074" s="16"/>
      <c r="AB3074" s="16"/>
      <c r="AC3074" s="16"/>
      <c r="AD3074" s="16"/>
      <c r="AE3074" s="16"/>
      <c r="AF3074" s="16"/>
      <c r="AG3074" s="16"/>
      <c r="AH3074" s="16"/>
      <c r="AI3074" s="16"/>
      <c r="AJ3074" s="16"/>
      <c r="AK3074" s="16"/>
      <c r="AL3074" s="16"/>
      <c r="AM3074" s="16"/>
    </row>
    <row r="3075" spans="1:39" ht="12.75">
      <c r="A3075" s="16"/>
      <c r="B3075" s="16"/>
      <c r="C3075" s="17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8"/>
      <c r="AA3075" s="16"/>
      <c r="AB3075" s="16"/>
      <c r="AC3075" s="16"/>
      <c r="AD3075" s="16"/>
      <c r="AE3075" s="16"/>
      <c r="AF3075" s="16"/>
      <c r="AG3075" s="16"/>
      <c r="AH3075" s="16"/>
      <c r="AI3075" s="16"/>
      <c r="AJ3075" s="16"/>
      <c r="AK3075" s="16"/>
      <c r="AL3075" s="16"/>
      <c r="AM3075" s="16"/>
    </row>
    <row r="3076" spans="1:39" ht="12.75">
      <c r="A3076" s="16"/>
      <c r="B3076" s="16"/>
      <c r="C3076" s="17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8"/>
      <c r="AA3076" s="16"/>
      <c r="AB3076" s="16"/>
      <c r="AC3076" s="16"/>
      <c r="AD3076" s="16"/>
      <c r="AE3076" s="16"/>
      <c r="AF3076" s="16"/>
      <c r="AG3076" s="16"/>
      <c r="AH3076" s="16"/>
      <c r="AI3076" s="16"/>
      <c r="AJ3076" s="16"/>
      <c r="AK3076" s="16"/>
      <c r="AL3076" s="16"/>
      <c r="AM3076" s="16"/>
    </row>
    <row r="3077" spans="1:39" ht="12.75">
      <c r="A3077" s="16"/>
      <c r="B3077" s="16"/>
      <c r="C3077" s="17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8"/>
      <c r="AA3077" s="16"/>
      <c r="AB3077" s="16"/>
      <c r="AC3077" s="16"/>
      <c r="AD3077" s="16"/>
      <c r="AE3077" s="16"/>
      <c r="AF3077" s="16"/>
      <c r="AG3077" s="16"/>
      <c r="AH3077" s="16"/>
      <c r="AI3077" s="16"/>
      <c r="AJ3077" s="16"/>
      <c r="AK3077" s="16"/>
      <c r="AL3077" s="16"/>
      <c r="AM3077" s="16"/>
    </row>
    <row r="3078" spans="1:39" ht="12.75">
      <c r="A3078" s="16"/>
      <c r="B3078" s="16"/>
      <c r="C3078" s="17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8"/>
      <c r="AA3078" s="16"/>
      <c r="AB3078" s="16"/>
      <c r="AC3078" s="16"/>
      <c r="AD3078" s="16"/>
      <c r="AE3078" s="16"/>
      <c r="AF3078" s="16"/>
      <c r="AG3078" s="16"/>
      <c r="AH3078" s="16"/>
      <c r="AI3078" s="16"/>
      <c r="AJ3078" s="16"/>
      <c r="AK3078" s="16"/>
      <c r="AL3078" s="16"/>
      <c r="AM3078" s="16"/>
    </row>
    <row r="3079" spans="1:39" ht="12.75">
      <c r="A3079" s="16"/>
      <c r="B3079" s="16"/>
      <c r="C3079" s="17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8"/>
      <c r="AA3079" s="16"/>
      <c r="AB3079" s="16"/>
      <c r="AC3079" s="16"/>
      <c r="AD3079" s="16"/>
      <c r="AE3079" s="16"/>
      <c r="AF3079" s="16"/>
      <c r="AG3079" s="16"/>
      <c r="AH3079" s="16"/>
      <c r="AI3079" s="16"/>
      <c r="AJ3079" s="16"/>
      <c r="AK3079" s="16"/>
      <c r="AL3079" s="16"/>
      <c r="AM3079" s="16"/>
    </row>
    <row r="3080" spans="1:39" ht="12.75">
      <c r="A3080" s="16"/>
      <c r="B3080" s="16"/>
      <c r="C3080" s="17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8"/>
      <c r="AA3080" s="16"/>
      <c r="AB3080" s="16"/>
      <c r="AC3080" s="16"/>
      <c r="AD3080" s="16"/>
      <c r="AE3080" s="16"/>
      <c r="AF3080" s="16"/>
      <c r="AG3080" s="16"/>
      <c r="AH3080" s="16"/>
      <c r="AI3080" s="16"/>
      <c r="AJ3080" s="16"/>
      <c r="AK3080" s="16"/>
      <c r="AL3080" s="16"/>
      <c r="AM3080" s="16"/>
    </row>
    <row r="3081" spans="1:39" ht="12.75">
      <c r="A3081" s="16"/>
      <c r="B3081" s="16"/>
      <c r="C3081" s="17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8"/>
      <c r="AA3081" s="16"/>
      <c r="AB3081" s="16"/>
      <c r="AC3081" s="16"/>
      <c r="AD3081" s="16"/>
      <c r="AE3081" s="16"/>
      <c r="AF3081" s="16"/>
      <c r="AG3081" s="16"/>
      <c r="AH3081" s="16"/>
      <c r="AI3081" s="16"/>
      <c r="AJ3081" s="16"/>
      <c r="AK3081" s="16"/>
      <c r="AL3081" s="16"/>
      <c r="AM3081" s="16"/>
    </row>
    <row r="3082" spans="1:39" ht="12.75">
      <c r="A3082" s="16"/>
      <c r="B3082" s="16"/>
      <c r="C3082" s="17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8"/>
      <c r="AA3082" s="16"/>
      <c r="AB3082" s="16"/>
      <c r="AC3082" s="16"/>
      <c r="AD3082" s="16"/>
      <c r="AE3082" s="16"/>
      <c r="AF3082" s="16"/>
      <c r="AG3082" s="16"/>
      <c r="AH3082" s="16"/>
      <c r="AI3082" s="16"/>
      <c r="AJ3082" s="16"/>
      <c r="AK3082" s="16"/>
      <c r="AL3082" s="16"/>
      <c r="AM3082" s="16"/>
    </row>
    <row r="3083" spans="1:39" ht="12.75">
      <c r="A3083" s="16"/>
      <c r="B3083" s="16"/>
      <c r="C3083" s="17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8"/>
      <c r="AA3083" s="16"/>
      <c r="AB3083" s="16"/>
      <c r="AC3083" s="16"/>
      <c r="AD3083" s="16"/>
      <c r="AE3083" s="16"/>
      <c r="AF3083" s="16"/>
      <c r="AG3083" s="16"/>
      <c r="AH3083" s="16"/>
      <c r="AI3083" s="16"/>
      <c r="AJ3083" s="16"/>
      <c r="AK3083" s="16"/>
      <c r="AL3083" s="16"/>
      <c r="AM3083" s="16"/>
    </row>
    <row r="3084" spans="1:39" ht="12.75">
      <c r="A3084" s="16"/>
      <c r="B3084" s="16"/>
      <c r="C3084" s="17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8"/>
      <c r="AA3084" s="16"/>
      <c r="AB3084" s="16"/>
      <c r="AC3084" s="16"/>
      <c r="AD3084" s="16"/>
      <c r="AE3084" s="16"/>
      <c r="AF3084" s="16"/>
      <c r="AG3084" s="16"/>
      <c r="AH3084" s="16"/>
      <c r="AI3084" s="16"/>
      <c r="AJ3084" s="16"/>
      <c r="AK3084" s="16"/>
      <c r="AL3084" s="16"/>
      <c r="AM3084" s="16"/>
    </row>
    <row r="3085" spans="1:39" ht="12.75">
      <c r="A3085" s="16"/>
      <c r="B3085" s="16"/>
      <c r="C3085" s="17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8"/>
      <c r="AA3085" s="16"/>
      <c r="AB3085" s="16"/>
      <c r="AC3085" s="16"/>
      <c r="AD3085" s="16"/>
      <c r="AE3085" s="16"/>
      <c r="AF3085" s="16"/>
      <c r="AG3085" s="16"/>
      <c r="AH3085" s="16"/>
      <c r="AI3085" s="16"/>
      <c r="AJ3085" s="16"/>
      <c r="AK3085" s="16"/>
      <c r="AL3085" s="16"/>
      <c r="AM3085" s="16"/>
    </row>
    <row r="3086" spans="1:39" ht="12.75">
      <c r="A3086" s="16"/>
      <c r="B3086" s="16"/>
      <c r="C3086" s="17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8"/>
      <c r="AA3086" s="16"/>
      <c r="AB3086" s="16"/>
      <c r="AC3086" s="16"/>
      <c r="AD3086" s="16"/>
      <c r="AE3086" s="16"/>
      <c r="AF3086" s="16"/>
      <c r="AG3086" s="16"/>
      <c r="AH3086" s="16"/>
      <c r="AI3086" s="16"/>
      <c r="AJ3086" s="16"/>
      <c r="AK3086" s="16"/>
      <c r="AL3086" s="16"/>
      <c r="AM3086" s="16"/>
    </row>
    <row r="3087" spans="1:39" ht="12.75">
      <c r="A3087" s="16"/>
      <c r="B3087" s="16"/>
      <c r="C3087" s="17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8"/>
      <c r="AA3087" s="16"/>
      <c r="AB3087" s="16"/>
      <c r="AC3087" s="16"/>
      <c r="AD3087" s="16"/>
      <c r="AE3087" s="16"/>
      <c r="AF3087" s="16"/>
      <c r="AG3087" s="16"/>
      <c r="AH3087" s="16"/>
      <c r="AI3087" s="16"/>
      <c r="AJ3087" s="16"/>
      <c r="AK3087" s="16"/>
      <c r="AL3087" s="16"/>
      <c r="AM3087" s="16"/>
    </row>
    <row r="3088" spans="1:39" ht="12.75">
      <c r="A3088" s="16"/>
      <c r="B3088" s="16"/>
      <c r="C3088" s="17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8"/>
      <c r="AA3088" s="16"/>
      <c r="AB3088" s="16"/>
      <c r="AC3088" s="16"/>
      <c r="AD3088" s="16"/>
      <c r="AE3088" s="16"/>
      <c r="AF3088" s="16"/>
      <c r="AG3088" s="16"/>
      <c r="AH3088" s="16"/>
      <c r="AI3088" s="16"/>
      <c r="AJ3088" s="16"/>
      <c r="AK3088" s="16"/>
      <c r="AL3088" s="16"/>
      <c r="AM3088" s="16"/>
    </row>
    <row r="3089" spans="1:39" ht="12.75">
      <c r="A3089" s="16"/>
      <c r="B3089" s="16"/>
      <c r="C3089" s="17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8"/>
      <c r="AA3089" s="16"/>
      <c r="AB3089" s="16"/>
      <c r="AC3089" s="16"/>
      <c r="AD3089" s="16"/>
      <c r="AE3089" s="16"/>
      <c r="AF3089" s="16"/>
      <c r="AG3089" s="16"/>
      <c r="AH3089" s="16"/>
      <c r="AI3089" s="16"/>
      <c r="AJ3089" s="16"/>
      <c r="AK3089" s="16"/>
      <c r="AL3089" s="16"/>
      <c r="AM3089" s="16"/>
    </row>
    <row r="3090" spans="1:39" ht="12.75">
      <c r="A3090" s="16"/>
      <c r="B3090" s="16"/>
      <c r="C3090" s="17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8"/>
      <c r="AA3090" s="16"/>
      <c r="AB3090" s="16"/>
      <c r="AC3090" s="16"/>
      <c r="AD3090" s="16"/>
      <c r="AE3090" s="16"/>
      <c r="AF3090" s="16"/>
      <c r="AG3090" s="16"/>
      <c r="AH3090" s="16"/>
      <c r="AI3090" s="16"/>
      <c r="AJ3090" s="16"/>
      <c r="AK3090" s="16"/>
      <c r="AL3090" s="16"/>
      <c r="AM3090" s="16"/>
    </row>
    <row r="3091" spans="1:39" ht="12.75">
      <c r="A3091" s="16"/>
      <c r="B3091" s="16"/>
      <c r="C3091" s="17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8"/>
      <c r="AA3091" s="16"/>
      <c r="AB3091" s="16"/>
      <c r="AC3091" s="16"/>
      <c r="AD3091" s="16"/>
      <c r="AE3091" s="16"/>
      <c r="AF3091" s="16"/>
      <c r="AG3091" s="16"/>
      <c r="AH3091" s="16"/>
      <c r="AI3091" s="16"/>
      <c r="AJ3091" s="16"/>
      <c r="AK3091" s="16"/>
      <c r="AL3091" s="16"/>
      <c r="AM3091" s="16"/>
    </row>
    <row r="3092" spans="1:39" ht="12.75">
      <c r="A3092" s="16"/>
      <c r="B3092" s="16"/>
      <c r="C3092" s="17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8"/>
      <c r="AA3092" s="16"/>
      <c r="AB3092" s="16"/>
      <c r="AC3092" s="16"/>
      <c r="AD3092" s="16"/>
      <c r="AE3092" s="16"/>
      <c r="AF3092" s="16"/>
      <c r="AG3092" s="16"/>
      <c r="AH3092" s="16"/>
      <c r="AI3092" s="16"/>
      <c r="AJ3092" s="16"/>
      <c r="AK3092" s="16"/>
      <c r="AL3092" s="16"/>
      <c r="AM3092" s="16"/>
    </row>
    <row r="3093" spans="1:39" ht="12.75">
      <c r="A3093" s="16"/>
      <c r="B3093" s="16"/>
      <c r="C3093" s="17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8"/>
      <c r="AA3093" s="16"/>
      <c r="AB3093" s="16"/>
      <c r="AC3093" s="16"/>
      <c r="AD3093" s="16"/>
      <c r="AE3093" s="16"/>
      <c r="AF3093" s="16"/>
      <c r="AG3093" s="16"/>
      <c r="AH3093" s="16"/>
      <c r="AI3093" s="16"/>
      <c r="AJ3093" s="16"/>
      <c r="AK3093" s="16"/>
      <c r="AL3093" s="16"/>
      <c r="AM3093" s="16"/>
    </row>
    <row r="3094" spans="1:39" ht="12.75">
      <c r="A3094" s="16"/>
      <c r="B3094" s="16"/>
      <c r="C3094" s="17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8"/>
      <c r="AA3094" s="16"/>
      <c r="AB3094" s="16"/>
      <c r="AC3094" s="16"/>
      <c r="AD3094" s="16"/>
      <c r="AE3094" s="16"/>
      <c r="AF3094" s="16"/>
      <c r="AG3094" s="16"/>
      <c r="AH3094" s="16"/>
      <c r="AI3094" s="16"/>
      <c r="AJ3094" s="16"/>
      <c r="AK3094" s="16"/>
      <c r="AL3094" s="16"/>
      <c r="AM3094" s="16"/>
    </row>
    <row r="3095" spans="1:39" ht="12.75">
      <c r="A3095" s="16"/>
      <c r="B3095" s="16"/>
      <c r="C3095" s="17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8"/>
      <c r="AA3095" s="16"/>
      <c r="AB3095" s="16"/>
      <c r="AC3095" s="16"/>
      <c r="AD3095" s="16"/>
      <c r="AE3095" s="16"/>
      <c r="AF3095" s="16"/>
      <c r="AG3095" s="16"/>
      <c r="AH3095" s="16"/>
      <c r="AI3095" s="16"/>
      <c r="AJ3095" s="16"/>
      <c r="AK3095" s="16"/>
      <c r="AL3095" s="16"/>
      <c r="AM3095" s="16"/>
    </row>
    <row r="3096" spans="1:39" ht="12.75">
      <c r="A3096" s="16"/>
      <c r="B3096" s="16"/>
      <c r="C3096" s="17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8"/>
      <c r="AA3096" s="16"/>
      <c r="AB3096" s="16"/>
      <c r="AC3096" s="16"/>
      <c r="AD3096" s="16"/>
      <c r="AE3096" s="16"/>
      <c r="AF3096" s="16"/>
      <c r="AG3096" s="16"/>
      <c r="AH3096" s="16"/>
      <c r="AI3096" s="16"/>
      <c r="AJ3096" s="16"/>
      <c r="AK3096" s="16"/>
      <c r="AL3096" s="16"/>
      <c r="AM3096" s="16"/>
    </row>
    <row r="3097" spans="1:39" ht="12.75">
      <c r="A3097" s="16"/>
      <c r="B3097" s="16"/>
      <c r="C3097" s="17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8"/>
      <c r="AA3097" s="16"/>
      <c r="AB3097" s="16"/>
      <c r="AC3097" s="16"/>
      <c r="AD3097" s="16"/>
      <c r="AE3097" s="16"/>
      <c r="AF3097" s="16"/>
      <c r="AG3097" s="16"/>
      <c r="AH3097" s="16"/>
      <c r="AI3097" s="16"/>
      <c r="AJ3097" s="16"/>
      <c r="AK3097" s="16"/>
      <c r="AL3097" s="16"/>
      <c r="AM3097" s="16"/>
    </row>
    <row r="3098" spans="1:39" ht="12.75">
      <c r="A3098" s="16"/>
      <c r="B3098" s="16"/>
      <c r="C3098" s="17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8"/>
      <c r="AA3098" s="16"/>
      <c r="AB3098" s="16"/>
      <c r="AC3098" s="16"/>
      <c r="AD3098" s="16"/>
      <c r="AE3098" s="16"/>
      <c r="AF3098" s="16"/>
      <c r="AG3098" s="16"/>
      <c r="AH3098" s="16"/>
      <c r="AI3098" s="16"/>
      <c r="AJ3098" s="16"/>
      <c r="AK3098" s="16"/>
      <c r="AL3098" s="16"/>
      <c r="AM3098" s="16"/>
    </row>
    <row r="3099" spans="1:39" ht="12.75">
      <c r="A3099" s="16"/>
      <c r="B3099" s="16"/>
      <c r="C3099" s="17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8"/>
      <c r="AA3099" s="16"/>
      <c r="AB3099" s="16"/>
      <c r="AC3099" s="16"/>
      <c r="AD3099" s="16"/>
      <c r="AE3099" s="16"/>
      <c r="AF3099" s="16"/>
      <c r="AG3099" s="16"/>
      <c r="AH3099" s="16"/>
      <c r="AI3099" s="16"/>
      <c r="AJ3099" s="16"/>
      <c r="AK3099" s="16"/>
      <c r="AL3099" s="16"/>
      <c r="AM3099" s="16"/>
    </row>
    <row r="3100" spans="1:39" ht="12.75">
      <c r="A3100" s="16"/>
      <c r="B3100" s="16"/>
      <c r="C3100" s="17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8"/>
      <c r="AA3100" s="16"/>
      <c r="AB3100" s="16"/>
      <c r="AC3100" s="16"/>
      <c r="AD3100" s="16"/>
      <c r="AE3100" s="16"/>
      <c r="AF3100" s="16"/>
      <c r="AG3100" s="16"/>
      <c r="AH3100" s="16"/>
      <c r="AI3100" s="16"/>
      <c r="AJ3100" s="16"/>
      <c r="AK3100" s="16"/>
      <c r="AL3100" s="16"/>
      <c r="AM3100" s="16"/>
    </row>
    <row r="3101" spans="1:39" ht="12.75">
      <c r="A3101" s="16"/>
      <c r="B3101" s="16"/>
      <c r="C3101" s="17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8"/>
      <c r="AA3101" s="16"/>
      <c r="AB3101" s="16"/>
      <c r="AC3101" s="16"/>
      <c r="AD3101" s="16"/>
      <c r="AE3101" s="16"/>
      <c r="AF3101" s="16"/>
      <c r="AG3101" s="16"/>
      <c r="AH3101" s="16"/>
      <c r="AI3101" s="16"/>
      <c r="AJ3101" s="16"/>
      <c r="AK3101" s="16"/>
      <c r="AL3101" s="16"/>
      <c r="AM3101" s="16"/>
    </row>
    <row r="3102" spans="1:39" ht="12.75">
      <c r="A3102" s="16"/>
      <c r="B3102" s="16"/>
      <c r="C3102" s="17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8"/>
      <c r="AA3102" s="16"/>
      <c r="AB3102" s="16"/>
      <c r="AC3102" s="16"/>
      <c r="AD3102" s="16"/>
      <c r="AE3102" s="16"/>
      <c r="AF3102" s="16"/>
      <c r="AG3102" s="16"/>
      <c r="AH3102" s="16"/>
      <c r="AI3102" s="16"/>
      <c r="AJ3102" s="16"/>
      <c r="AK3102" s="16"/>
      <c r="AL3102" s="16"/>
      <c r="AM3102" s="16"/>
    </row>
    <row r="3103" spans="1:39" ht="12.75">
      <c r="A3103" s="16"/>
      <c r="B3103" s="16"/>
      <c r="C3103" s="17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8"/>
      <c r="AA3103" s="16"/>
      <c r="AB3103" s="16"/>
      <c r="AC3103" s="16"/>
      <c r="AD3103" s="16"/>
      <c r="AE3103" s="16"/>
      <c r="AF3103" s="16"/>
      <c r="AG3103" s="16"/>
      <c r="AH3103" s="16"/>
      <c r="AI3103" s="16"/>
      <c r="AJ3103" s="16"/>
      <c r="AK3103" s="16"/>
      <c r="AL3103" s="16"/>
      <c r="AM3103" s="16"/>
    </row>
    <row r="3104" spans="1:39" ht="12.75">
      <c r="A3104" s="16"/>
      <c r="B3104" s="16"/>
      <c r="C3104" s="17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8"/>
      <c r="AA3104" s="16"/>
      <c r="AB3104" s="16"/>
      <c r="AC3104" s="16"/>
      <c r="AD3104" s="16"/>
      <c r="AE3104" s="16"/>
      <c r="AF3104" s="16"/>
      <c r="AG3104" s="16"/>
      <c r="AH3104" s="16"/>
      <c r="AI3104" s="16"/>
      <c r="AJ3104" s="16"/>
      <c r="AK3104" s="16"/>
      <c r="AL3104" s="16"/>
      <c r="AM3104" s="16"/>
    </row>
    <row r="3105" spans="1:39" ht="12.75">
      <c r="A3105" s="16"/>
      <c r="B3105" s="16"/>
      <c r="C3105" s="17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8"/>
      <c r="AA3105" s="16"/>
      <c r="AB3105" s="16"/>
      <c r="AC3105" s="16"/>
      <c r="AD3105" s="16"/>
      <c r="AE3105" s="16"/>
      <c r="AF3105" s="16"/>
      <c r="AG3105" s="16"/>
      <c r="AH3105" s="16"/>
      <c r="AI3105" s="16"/>
      <c r="AJ3105" s="16"/>
      <c r="AK3105" s="16"/>
      <c r="AL3105" s="16"/>
      <c r="AM3105" s="16"/>
    </row>
    <row r="3106" spans="1:39" ht="12.75">
      <c r="A3106" s="16"/>
      <c r="B3106" s="16"/>
      <c r="C3106" s="17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8"/>
      <c r="AA3106" s="16"/>
      <c r="AB3106" s="16"/>
      <c r="AC3106" s="16"/>
      <c r="AD3106" s="16"/>
      <c r="AE3106" s="16"/>
      <c r="AF3106" s="16"/>
      <c r="AG3106" s="16"/>
      <c r="AH3106" s="16"/>
      <c r="AI3106" s="16"/>
      <c r="AJ3106" s="16"/>
      <c r="AK3106" s="16"/>
      <c r="AL3106" s="16"/>
      <c r="AM3106" s="16"/>
    </row>
    <row r="3107" spans="1:39" ht="12.75">
      <c r="A3107" s="16"/>
      <c r="B3107" s="16"/>
      <c r="C3107" s="17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8"/>
      <c r="AA3107" s="16"/>
      <c r="AB3107" s="16"/>
      <c r="AC3107" s="16"/>
      <c r="AD3107" s="16"/>
      <c r="AE3107" s="16"/>
      <c r="AF3107" s="16"/>
      <c r="AG3107" s="16"/>
      <c r="AH3107" s="16"/>
      <c r="AI3107" s="16"/>
      <c r="AJ3107" s="16"/>
      <c r="AK3107" s="16"/>
      <c r="AL3107" s="16"/>
      <c r="AM3107" s="16"/>
    </row>
    <row r="3108" spans="1:39" ht="12.75">
      <c r="A3108" s="16"/>
      <c r="B3108" s="16"/>
      <c r="C3108" s="17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8"/>
      <c r="AA3108" s="16"/>
      <c r="AB3108" s="16"/>
      <c r="AC3108" s="16"/>
      <c r="AD3108" s="16"/>
      <c r="AE3108" s="16"/>
      <c r="AF3108" s="16"/>
      <c r="AG3108" s="16"/>
      <c r="AH3108" s="16"/>
      <c r="AI3108" s="16"/>
      <c r="AJ3108" s="16"/>
      <c r="AK3108" s="16"/>
      <c r="AL3108" s="16"/>
      <c r="AM3108" s="16"/>
    </row>
    <row r="3109" spans="1:39" ht="12.75">
      <c r="A3109" s="16"/>
      <c r="B3109" s="16"/>
      <c r="C3109" s="17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8"/>
      <c r="AA3109" s="16"/>
      <c r="AB3109" s="16"/>
      <c r="AC3109" s="16"/>
      <c r="AD3109" s="16"/>
      <c r="AE3109" s="16"/>
      <c r="AF3109" s="16"/>
      <c r="AG3109" s="16"/>
      <c r="AH3109" s="16"/>
      <c r="AI3109" s="16"/>
      <c r="AJ3109" s="16"/>
      <c r="AK3109" s="16"/>
      <c r="AL3109" s="16"/>
      <c r="AM3109" s="16"/>
    </row>
    <row r="3110" spans="1:39" ht="12.75">
      <c r="A3110" s="16"/>
      <c r="B3110" s="16"/>
      <c r="C3110" s="17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8"/>
      <c r="AA3110" s="16"/>
      <c r="AB3110" s="16"/>
      <c r="AC3110" s="16"/>
      <c r="AD3110" s="16"/>
      <c r="AE3110" s="16"/>
      <c r="AF3110" s="16"/>
      <c r="AG3110" s="16"/>
      <c r="AH3110" s="16"/>
      <c r="AI3110" s="16"/>
      <c r="AJ3110" s="16"/>
      <c r="AK3110" s="16"/>
      <c r="AL3110" s="16"/>
      <c r="AM3110" s="16"/>
    </row>
    <row r="3111" spans="1:39" ht="12.75">
      <c r="A3111" s="16"/>
      <c r="B3111" s="16"/>
      <c r="C3111" s="17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8"/>
      <c r="AA3111" s="16"/>
      <c r="AB3111" s="16"/>
      <c r="AC3111" s="16"/>
      <c r="AD3111" s="16"/>
      <c r="AE3111" s="16"/>
      <c r="AF3111" s="16"/>
      <c r="AG3111" s="16"/>
      <c r="AH3111" s="16"/>
      <c r="AI3111" s="16"/>
      <c r="AJ3111" s="16"/>
      <c r="AK3111" s="16"/>
      <c r="AL3111" s="16"/>
      <c r="AM3111" s="16"/>
    </row>
    <row r="3112" spans="1:39" ht="12.75">
      <c r="A3112" s="16"/>
      <c r="B3112" s="16"/>
      <c r="C3112" s="17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8"/>
      <c r="AA3112" s="16"/>
      <c r="AB3112" s="16"/>
      <c r="AC3112" s="16"/>
      <c r="AD3112" s="16"/>
      <c r="AE3112" s="16"/>
      <c r="AF3112" s="16"/>
      <c r="AG3112" s="16"/>
      <c r="AH3112" s="16"/>
      <c r="AI3112" s="16"/>
      <c r="AJ3112" s="16"/>
      <c r="AK3112" s="16"/>
      <c r="AL3112" s="16"/>
      <c r="AM3112" s="16"/>
    </row>
    <row r="3113" spans="1:39" ht="12.75">
      <c r="A3113" s="16"/>
      <c r="B3113" s="16"/>
      <c r="C3113" s="17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8"/>
      <c r="AA3113" s="16"/>
      <c r="AB3113" s="16"/>
      <c r="AC3113" s="16"/>
      <c r="AD3113" s="16"/>
      <c r="AE3113" s="16"/>
      <c r="AF3113" s="16"/>
      <c r="AG3113" s="16"/>
      <c r="AH3113" s="16"/>
      <c r="AI3113" s="16"/>
      <c r="AJ3113" s="16"/>
      <c r="AK3113" s="16"/>
      <c r="AL3113" s="16"/>
      <c r="AM3113" s="16"/>
    </row>
    <row r="3114" spans="1:39" ht="12.75">
      <c r="A3114" s="16"/>
      <c r="B3114" s="16"/>
      <c r="C3114" s="17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8"/>
      <c r="AA3114" s="16"/>
      <c r="AB3114" s="16"/>
      <c r="AC3114" s="16"/>
      <c r="AD3114" s="16"/>
      <c r="AE3114" s="16"/>
      <c r="AF3114" s="16"/>
      <c r="AG3114" s="16"/>
      <c r="AH3114" s="16"/>
      <c r="AI3114" s="16"/>
      <c r="AJ3114" s="16"/>
      <c r="AK3114" s="16"/>
      <c r="AL3114" s="16"/>
      <c r="AM3114" s="16"/>
    </row>
    <row r="3115" spans="1:39" ht="12.75">
      <c r="A3115" s="16"/>
      <c r="B3115" s="16"/>
      <c r="C3115" s="17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8"/>
      <c r="AA3115" s="16"/>
      <c r="AB3115" s="16"/>
      <c r="AC3115" s="16"/>
      <c r="AD3115" s="16"/>
      <c r="AE3115" s="16"/>
      <c r="AF3115" s="16"/>
      <c r="AG3115" s="16"/>
      <c r="AH3115" s="16"/>
      <c r="AI3115" s="16"/>
      <c r="AJ3115" s="16"/>
      <c r="AK3115" s="16"/>
      <c r="AL3115" s="16"/>
      <c r="AM3115" s="16"/>
    </row>
    <row r="3116" spans="1:39" ht="12.75">
      <c r="A3116" s="16"/>
      <c r="B3116" s="16"/>
      <c r="C3116" s="17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8"/>
      <c r="AA3116" s="16"/>
      <c r="AB3116" s="16"/>
      <c r="AC3116" s="16"/>
      <c r="AD3116" s="16"/>
      <c r="AE3116" s="16"/>
      <c r="AF3116" s="16"/>
      <c r="AG3116" s="16"/>
      <c r="AH3116" s="16"/>
      <c r="AI3116" s="16"/>
      <c r="AJ3116" s="16"/>
      <c r="AK3116" s="16"/>
      <c r="AL3116" s="16"/>
      <c r="AM3116" s="16"/>
    </row>
    <row r="3117" spans="1:39" ht="12.75">
      <c r="A3117" s="16"/>
      <c r="B3117" s="16"/>
      <c r="C3117" s="17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8"/>
      <c r="AA3117" s="16"/>
      <c r="AB3117" s="16"/>
      <c r="AC3117" s="16"/>
      <c r="AD3117" s="16"/>
      <c r="AE3117" s="16"/>
      <c r="AF3117" s="16"/>
      <c r="AG3117" s="16"/>
      <c r="AH3117" s="16"/>
      <c r="AI3117" s="16"/>
      <c r="AJ3117" s="16"/>
      <c r="AK3117" s="16"/>
      <c r="AL3117" s="16"/>
      <c r="AM3117" s="16"/>
    </row>
    <row r="3118" spans="1:39" ht="12.75">
      <c r="A3118" s="16"/>
      <c r="B3118" s="16"/>
      <c r="C3118" s="17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8"/>
      <c r="AA3118" s="16"/>
      <c r="AB3118" s="16"/>
      <c r="AC3118" s="16"/>
      <c r="AD3118" s="16"/>
      <c r="AE3118" s="16"/>
      <c r="AF3118" s="16"/>
      <c r="AG3118" s="16"/>
      <c r="AH3118" s="16"/>
      <c r="AI3118" s="16"/>
      <c r="AJ3118" s="16"/>
      <c r="AK3118" s="16"/>
      <c r="AL3118" s="16"/>
      <c r="AM3118" s="16"/>
    </row>
    <row r="3119" spans="1:39" ht="12.75">
      <c r="A3119" s="16"/>
      <c r="B3119" s="16"/>
      <c r="C3119" s="17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8"/>
      <c r="AA3119" s="16"/>
      <c r="AB3119" s="16"/>
      <c r="AC3119" s="16"/>
      <c r="AD3119" s="16"/>
      <c r="AE3119" s="16"/>
      <c r="AF3119" s="16"/>
      <c r="AG3119" s="16"/>
      <c r="AH3119" s="16"/>
      <c r="AI3119" s="16"/>
      <c r="AJ3119" s="16"/>
      <c r="AK3119" s="16"/>
      <c r="AL3119" s="16"/>
      <c r="AM3119" s="16"/>
    </row>
    <row r="3120" spans="1:39" ht="12.75">
      <c r="A3120" s="16"/>
      <c r="B3120" s="16"/>
      <c r="C3120" s="17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8"/>
      <c r="AA3120" s="16"/>
      <c r="AB3120" s="16"/>
      <c r="AC3120" s="16"/>
      <c r="AD3120" s="16"/>
      <c r="AE3120" s="16"/>
      <c r="AF3120" s="16"/>
      <c r="AG3120" s="16"/>
      <c r="AH3120" s="16"/>
      <c r="AI3120" s="16"/>
      <c r="AJ3120" s="16"/>
      <c r="AK3120" s="16"/>
      <c r="AL3120" s="16"/>
      <c r="AM3120" s="16"/>
    </row>
    <row r="3121" spans="1:39" ht="12.75">
      <c r="A3121" s="16"/>
      <c r="B3121" s="16"/>
      <c r="C3121" s="17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8"/>
      <c r="AA3121" s="16"/>
      <c r="AB3121" s="16"/>
      <c r="AC3121" s="16"/>
      <c r="AD3121" s="16"/>
      <c r="AE3121" s="16"/>
      <c r="AF3121" s="16"/>
      <c r="AG3121" s="16"/>
      <c r="AH3121" s="16"/>
      <c r="AI3121" s="16"/>
      <c r="AJ3121" s="16"/>
      <c r="AK3121" s="16"/>
      <c r="AL3121" s="16"/>
      <c r="AM3121" s="16"/>
    </row>
    <row r="3122" spans="1:39" ht="12.75">
      <c r="A3122" s="16"/>
      <c r="B3122" s="16"/>
      <c r="C3122" s="17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8"/>
      <c r="AA3122" s="16"/>
      <c r="AB3122" s="16"/>
      <c r="AC3122" s="16"/>
      <c r="AD3122" s="16"/>
      <c r="AE3122" s="16"/>
      <c r="AF3122" s="16"/>
      <c r="AG3122" s="16"/>
      <c r="AH3122" s="16"/>
      <c r="AI3122" s="16"/>
      <c r="AJ3122" s="16"/>
      <c r="AK3122" s="16"/>
      <c r="AL3122" s="16"/>
      <c r="AM3122" s="16"/>
    </row>
    <row r="3123" spans="1:39" ht="12.75">
      <c r="A3123" s="16"/>
      <c r="B3123" s="16"/>
      <c r="C3123" s="17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8"/>
      <c r="AA3123" s="16"/>
      <c r="AB3123" s="16"/>
      <c r="AC3123" s="16"/>
      <c r="AD3123" s="16"/>
      <c r="AE3123" s="16"/>
      <c r="AF3123" s="16"/>
      <c r="AG3123" s="16"/>
      <c r="AH3123" s="16"/>
      <c r="AI3123" s="16"/>
      <c r="AJ3123" s="16"/>
      <c r="AK3123" s="16"/>
      <c r="AL3123" s="16"/>
      <c r="AM3123" s="16"/>
    </row>
    <row r="3124" spans="1:39" ht="12.75">
      <c r="A3124" s="16"/>
      <c r="B3124" s="16"/>
      <c r="C3124" s="17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8"/>
      <c r="AA3124" s="16"/>
      <c r="AB3124" s="16"/>
      <c r="AC3124" s="16"/>
      <c r="AD3124" s="16"/>
      <c r="AE3124" s="16"/>
      <c r="AF3124" s="16"/>
      <c r="AG3124" s="16"/>
      <c r="AH3124" s="16"/>
      <c r="AI3124" s="16"/>
      <c r="AJ3124" s="16"/>
      <c r="AK3124" s="16"/>
      <c r="AL3124" s="16"/>
      <c r="AM3124" s="16"/>
    </row>
    <row r="3125" spans="1:39" ht="12.75">
      <c r="A3125" s="16"/>
      <c r="B3125" s="16"/>
      <c r="C3125" s="17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8"/>
      <c r="AA3125" s="16"/>
      <c r="AB3125" s="16"/>
      <c r="AC3125" s="16"/>
      <c r="AD3125" s="16"/>
      <c r="AE3125" s="16"/>
      <c r="AF3125" s="16"/>
      <c r="AG3125" s="16"/>
      <c r="AH3125" s="16"/>
      <c r="AI3125" s="16"/>
      <c r="AJ3125" s="16"/>
      <c r="AK3125" s="16"/>
      <c r="AL3125" s="16"/>
      <c r="AM3125" s="16"/>
    </row>
    <row r="3126" spans="1:39" ht="12.75">
      <c r="A3126" s="16"/>
      <c r="B3126" s="16"/>
      <c r="C3126" s="17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8"/>
      <c r="AA3126" s="16"/>
      <c r="AB3126" s="16"/>
      <c r="AC3126" s="16"/>
      <c r="AD3126" s="16"/>
      <c r="AE3126" s="16"/>
      <c r="AF3126" s="16"/>
      <c r="AG3126" s="16"/>
      <c r="AH3126" s="16"/>
      <c r="AI3126" s="16"/>
      <c r="AJ3126" s="16"/>
      <c r="AK3126" s="16"/>
      <c r="AL3126" s="16"/>
      <c r="AM3126" s="16"/>
    </row>
    <row r="3127" spans="1:39" ht="12.75">
      <c r="A3127" s="16"/>
      <c r="B3127" s="16"/>
      <c r="C3127" s="17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8"/>
      <c r="AA3127" s="16"/>
      <c r="AB3127" s="16"/>
      <c r="AC3127" s="16"/>
      <c r="AD3127" s="16"/>
      <c r="AE3127" s="16"/>
      <c r="AF3127" s="16"/>
      <c r="AG3127" s="16"/>
      <c r="AH3127" s="16"/>
      <c r="AI3127" s="16"/>
      <c r="AJ3127" s="16"/>
      <c r="AK3127" s="16"/>
      <c r="AL3127" s="16"/>
      <c r="AM3127" s="16"/>
    </row>
    <row r="3128" spans="1:39" ht="12.75">
      <c r="A3128" s="16"/>
      <c r="B3128" s="16"/>
      <c r="C3128" s="17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8"/>
      <c r="AA3128" s="16"/>
      <c r="AB3128" s="16"/>
      <c r="AC3128" s="16"/>
      <c r="AD3128" s="16"/>
      <c r="AE3128" s="16"/>
      <c r="AF3128" s="16"/>
      <c r="AG3128" s="16"/>
      <c r="AH3128" s="16"/>
      <c r="AI3128" s="16"/>
      <c r="AJ3128" s="16"/>
      <c r="AK3128" s="16"/>
      <c r="AL3128" s="16"/>
      <c r="AM3128" s="16"/>
    </row>
    <row r="3129" spans="1:39" ht="12.75">
      <c r="A3129" s="16"/>
      <c r="B3129" s="16"/>
      <c r="C3129" s="17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8"/>
      <c r="AA3129" s="16"/>
      <c r="AB3129" s="16"/>
      <c r="AC3129" s="16"/>
      <c r="AD3129" s="16"/>
      <c r="AE3129" s="16"/>
      <c r="AF3129" s="16"/>
      <c r="AG3129" s="16"/>
      <c r="AH3129" s="16"/>
      <c r="AI3129" s="16"/>
      <c r="AJ3129" s="16"/>
      <c r="AK3129" s="16"/>
      <c r="AL3129" s="16"/>
      <c r="AM3129" s="16"/>
    </row>
    <row r="3130" spans="1:39" ht="12.75">
      <c r="A3130" s="16"/>
      <c r="B3130" s="16"/>
      <c r="C3130" s="17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8"/>
      <c r="AA3130" s="16"/>
      <c r="AB3130" s="16"/>
      <c r="AC3130" s="16"/>
      <c r="AD3130" s="16"/>
      <c r="AE3130" s="16"/>
      <c r="AF3130" s="16"/>
      <c r="AG3130" s="16"/>
      <c r="AH3130" s="16"/>
      <c r="AI3130" s="16"/>
      <c r="AJ3130" s="16"/>
      <c r="AK3130" s="16"/>
      <c r="AL3130" s="16"/>
      <c r="AM3130" s="16"/>
    </row>
    <row r="3131" spans="1:39" ht="12.75">
      <c r="A3131" s="16"/>
      <c r="B3131" s="16"/>
      <c r="C3131" s="17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8"/>
      <c r="AA3131" s="16"/>
      <c r="AB3131" s="16"/>
      <c r="AC3131" s="16"/>
      <c r="AD3131" s="16"/>
      <c r="AE3131" s="16"/>
      <c r="AF3131" s="16"/>
      <c r="AG3131" s="16"/>
      <c r="AH3131" s="16"/>
      <c r="AI3131" s="16"/>
      <c r="AJ3131" s="16"/>
      <c r="AK3131" s="16"/>
      <c r="AL3131" s="16"/>
      <c r="AM3131" s="16"/>
    </row>
    <row r="3132" spans="1:39" ht="12.75">
      <c r="A3132" s="16"/>
      <c r="B3132" s="16"/>
      <c r="C3132" s="17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8"/>
      <c r="AA3132" s="16"/>
      <c r="AB3132" s="16"/>
      <c r="AC3132" s="16"/>
      <c r="AD3132" s="16"/>
      <c r="AE3132" s="16"/>
      <c r="AF3132" s="16"/>
      <c r="AG3132" s="16"/>
      <c r="AH3132" s="16"/>
      <c r="AI3132" s="16"/>
      <c r="AJ3132" s="16"/>
      <c r="AK3132" s="16"/>
      <c r="AL3132" s="16"/>
      <c r="AM3132" s="16"/>
    </row>
    <row r="3133" spans="1:39" ht="12.75">
      <c r="A3133" s="16"/>
      <c r="B3133" s="16"/>
      <c r="C3133" s="17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8"/>
      <c r="AA3133" s="16"/>
      <c r="AB3133" s="16"/>
      <c r="AC3133" s="16"/>
      <c r="AD3133" s="16"/>
      <c r="AE3133" s="16"/>
      <c r="AF3133" s="16"/>
      <c r="AG3133" s="16"/>
      <c r="AH3133" s="16"/>
      <c r="AI3133" s="16"/>
      <c r="AJ3133" s="16"/>
      <c r="AK3133" s="16"/>
      <c r="AL3133" s="16"/>
      <c r="AM3133" s="16"/>
    </row>
    <row r="3134" spans="1:39" ht="12.75">
      <c r="A3134" s="16"/>
      <c r="B3134" s="16"/>
      <c r="C3134" s="17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8"/>
      <c r="AA3134" s="16"/>
      <c r="AB3134" s="16"/>
      <c r="AC3134" s="16"/>
      <c r="AD3134" s="16"/>
      <c r="AE3134" s="16"/>
      <c r="AF3134" s="16"/>
      <c r="AG3134" s="16"/>
      <c r="AH3134" s="16"/>
      <c r="AI3134" s="16"/>
      <c r="AJ3134" s="16"/>
      <c r="AK3134" s="16"/>
      <c r="AL3134" s="16"/>
      <c r="AM3134" s="16"/>
    </row>
    <row r="3135" spans="1:39" ht="12.75">
      <c r="A3135" s="16"/>
      <c r="B3135" s="16"/>
      <c r="C3135" s="17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8"/>
      <c r="AA3135" s="16"/>
      <c r="AB3135" s="16"/>
      <c r="AC3135" s="16"/>
      <c r="AD3135" s="16"/>
      <c r="AE3135" s="16"/>
      <c r="AF3135" s="16"/>
      <c r="AG3135" s="16"/>
      <c r="AH3135" s="16"/>
      <c r="AI3135" s="16"/>
      <c r="AJ3135" s="16"/>
      <c r="AK3135" s="16"/>
      <c r="AL3135" s="16"/>
      <c r="AM3135" s="16"/>
    </row>
    <row r="3136" spans="1:39" ht="12.75">
      <c r="A3136" s="16"/>
      <c r="B3136" s="16"/>
      <c r="C3136" s="17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8"/>
      <c r="AA3136" s="16"/>
      <c r="AB3136" s="16"/>
      <c r="AC3136" s="16"/>
      <c r="AD3136" s="16"/>
      <c r="AE3136" s="16"/>
      <c r="AF3136" s="16"/>
      <c r="AG3136" s="16"/>
      <c r="AH3136" s="16"/>
      <c r="AI3136" s="16"/>
      <c r="AJ3136" s="16"/>
      <c r="AK3136" s="16"/>
      <c r="AL3136" s="16"/>
      <c r="AM3136" s="16"/>
    </row>
    <row r="3137" spans="1:39" ht="12.75">
      <c r="A3137" s="16"/>
      <c r="B3137" s="16"/>
      <c r="C3137" s="17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8"/>
      <c r="AA3137" s="16"/>
      <c r="AB3137" s="16"/>
      <c r="AC3137" s="16"/>
      <c r="AD3137" s="16"/>
      <c r="AE3137" s="16"/>
      <c r="AF3137" s="16"/>
      <c r="AG3137" s="16"/>
      <c r="AH3137" s="16"/>
      <c r="AI3137" s="16"/>
      <c r="AJ3137" s="16"/>
      <c r="AK3137" s="16"/>
      <c r="AL3137" s="16"/>
      <c r="AM3137" s="16"/>
    </row>
    <row r="3138" spans="1:39" ht="12.75">
      <c r="A3138" s="16"/>
      <c r="B3138" s="16"/>
      <c r="C3138" s="17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8"/>
      <c r="AA3138" s="16"/>
      <c r="AB3138" s="16"/>
      <c r="AC3138" s="16"/>
      <c r="AD3138" s="16"/>
      <c r="AE3138" s="16"/>
      <c r="AF3138" s="16"/>
      <c r="AG3138" s="16"/>
      <c r="AH3138" s="16"/>
      <c r="AI3138" s="16"/>
      <c r="AJ3138" s="16"/>
      <c r="AK3138" s="16"/>
      <c r="AL3138" s="16"/>
      <c r="AM3138" s="16"/>
    </row>
    <row r="3139" spans="1:39" ht="12.75">
      <c r="A3139" s="16"/>
      <c r="B3139" s="16"/>
      <c r="C3139" s="17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8"/>
      <c r="AA3139" s="16"/>
      <c r="AB3139" s="16"/>
      <c r="AC3139" s="16"/>
      <c r="AD3139" s="16"/>
      <c r="AE3139" s="16"/>
      <c r="AF3139" s="16"/>
      <c r="AG3139" s="16"/>
      <c r="AH3139" s="16"/>
      <c r="AI3139" s="16"/>
      <c r="AJ3139" s="16"/>
      <c r="AK3139" s="16"/>
      <c r="AL3139" s="16"/>
      <c r="AM3139" s="16"/>
    </row>
    <row r="3140" spans="1:39" ht="12.75">
      <c r="A3140" s="16"/>
      <c r="B3140" s="16"/>
      <c r="C3140" s="17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8"/>
      <c r="AA3140" s="16"/>
      <c r="AB3140" s="16"/>
      <c r="AC3140" s="16"/>
      <c r="AD3140" s="16"/>
      <c r="AE3140" s="16"/>
      <c r="AF3140" s="16"/>
      <c r="AG3140" s="16"/>
      <c r="AH3140" s="16"/>
      <c r="AI3140" s="16"/>
      <c r="AJ3140" s="16"/>
      <c r="AK3140" s="16"/>
      <c r="AL3140" s="16"/>
      <c r="AM3140" s="16"/>
    </row>
    <row r="3141" spans="1:39" ht="12.75">
      <c r="A3141" s="16"/>
      <c r="B3141" s="16"/>
      <c r="C3141" s="17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8"/>
      <c r="AA3141" s="16"/>
      <c r="AB3141" s="16"/>
      <c r="AC3141" s="16"/>
      <c r="AD3141" s="16"/>
      <c r="AE3141" s="16"/>
      <c r="AF3141" s="16"/>
      <c r="AG3141" s="16"/>
      <c r="AH3141" s="16"/>
      <c r="AI3141" s="16"/>
      <c r="AJ3141" s="16"/>
      <c r="AK3141" s="16"/>
      <c r="AL3141" s="16"/>
      <c r="AM3141" s="16"/>
    </row>
    <row r="3142" spans="1:39" ht="12.75">
      <c r="A3142" s="16"/>
      <c r="B3142" s="16"/>
      <c r="C3142" s="17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8"/>
      <c r="AA3142" s="16"/>
      <c r="AB3142" s="16"/>
      <c r="AC3142" s="16"/>
      <c r="AD3142" s="16"/>
      <c r="AE3142" s="16"/>
      <c r="AF3142" s="16"/>
      <c r="AG3142" s="16"/>
      <c r="AH3142" s="16"/>
      <c r="AI3142" s="16"/>
      <c r="AJ3142" s="16"/>
      <c r="AK3142" s="16"/>
      <c r="AL3142" s="16"/>
      <c r="AM3142" s="16"/>
    </row>
    <row r="3143" spans="1:39" ht="12.75">
      <c r="A3143" s="16"/>
      <c r="B3143" s="16"/>
      <c r="C3143" s="17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8"/>
      <c r="AA3143" s="16"/>
      <c r="AB3143" s="16"/>
      <c r="AC3143" s="16"/>
      <c r="AD3143" s="16"/>
      <c r="AE3143" s="16"/>
      <c r="AF3143" s="16"/>
      <c r="AG3143" s="16"/>
      <c r="AH3143" s="16"/>
      <c r="AI3143" s="16"/>
      <c r="AJ3143" s="16"/>
      <c r="AK3143" s="16"/>
      <c r="AL3143" s="16"/>
      <c r="AM3143" s="16"/>
    </row>
    <row r="3144" spans="1:39" ht="12.75">
      <c r="A3144" s="16"/>
      <c r="B3144" s="16"/>
      <c r="C3144" s="17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8"/>
      <c r="AA3144" s="16"/>
      <c r="AB3144" s="16"/>
      <c r="AC3144" s="16"/>
      <c r="AD3144" s="16"/>
      <c r="AE3144" s="16"/>
      <c r="AF3144" s="16"/>
      <c r="AG3144" s="16"/>
      <c r="AH3144" s="16"/>
      <c r="AI3144" s="16"/>
      <c r="AJ3144" s="16"/>
      <c r="AK3144" s="16"/>
      <c r="AL3144" s="16"/>
      <c r="AM3144" s="16"/>
    </row>
    <row r="3145" spans="1:39" ht="12.75">
      <c r="A3145" s="16"/>
      <c r="B3145" s="16"/>
      <c r="C3145" s="17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8"/>
      <c r="AA3145" s="16"/>
      <c r="AB3145" s="16"/>
      <c r="AC3145" s="16"/>
      <c r="AD3145" s="16"/>
      <c r="AE3145" s="16"/>
      <c r="AF3145" s="16"/>
      <c r="AG3145" s="16"/>
      <c r="AH3145" s="16"/>
      <c r="AI3145" s="16"/>
      <c r="AJ3145" s="16"/>
      <c r="AK3145" s="16"/>
      <c r="AL3145" s="16"/>
      <c r="AM3145" s="16"/>
    </row>
    <row r="3146" spans="1:39" ht="12.75">
      <c r="A3146" s="16"/>
      <c r="B3146" s="16"/>
      <c r="C3146" s="17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8"/>
      <c r="AA3146" s="16"/>
      <c r="AB3146" s="16"/>
      <c r="AC3146" s="16"/>
      <c r="AD3146" s="16"/>
      <c r="AE3146" s="16"/>
      <c r="AF3146" s="16"/>
      <c r="AG3146" s="16"/>
      <c r="AH3146" s="16"/>
      <c r="AI3146" s="16"/>
      <c r="AJ3146" s="16"/>
      <c r="AK3146" s="16"/>
      <c r="AL3146" s="16"/>
      <c r="AM3146" s="16"/>
    </row>
    <row r="3147" spans="1:39" ht="12.75">
      <c r="A3147" s="16"/>
      <c r="B3147" s="16"/>
      <c r="C3147" s="17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8"/>
      <c r="AA3147" s="16"/>
      <c r="AB3147" s="16"/>
      <c r="AC3147" s="16"/>
      <c r="AD3147" s="16"/>
      <c r="AE3147" s="16"/>
      <c r="AF3147" s="16"/>
      <c r="AG3147" s="16"/>
      <c r="AH3147" s="16"/>
      <c r="AI3147" s="16"/>
      <c r="AJ3147" s="16"/>
      <c r="AK3147" s="16"/>
      <c r="AL3147" s="16"/>
      <c r="AM3147" s="16"/>
    </row>
    <row r="3148" spans="1:39" ht="12.75">
      <c r="A3148" s="16"/>
      <c r="B3148" s="16"/>
      <c r="C3148" s="17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8"/>
      <c r="AA3148" s="16"/>
      <c r="AB3148" s="16"/>
      <c r="AC3148" s="16"/>
      <c r="AD3148" s="16"/>
      <c r="AE3148" s="16"/>
      <c r="AF3148" s="16"/>
      <c r="AG3148" s="16"/>
      <c r="AH3148" s="16"/>
      <c r="AI3148" s="16"/>
      <c r="AJ3148" s="16"/>
      <c r="AK3148" s="16"/>
      <c r="AL3148" s="16"/>
      <c r="AM3148" s="16"/>
    </row>
    <row r="3149" spans="1:39" ht="12.75">
      <c r="A3149" s="16"/>
      <c r="B3149" s="16"/>
      <c r="C3149" s="17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8"/>
      <c r="AA3149" s="16"/>
      <c r="AB3149" s="16"/>
      <c r="AC3149" s="16"/>
      <c r="AD3149" s="16"/>
      <c r="AE3149" s="16"/>
      <c r="AF3149" s="16"/>
      <c r="AG3149" s="16"/>
      <c r="AH3149" s="16"/>
      <c r="AI3149" s="16"/>
      <c r="AJ3149" s="16"/>
      <c r="AK3149" s="16"/>
      <c r="AL3149" s="16"/>
      <c r="AM3149" s="16"/>
    </row>
    <row r="3150" spans="1:39" ht="12.75">
      <c r="A3150" s="16"/>
      <c r="B3150" s="16"/>
      <c r="C3150" s="17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8"/>
      <c r="AA3150" s="16"/>
      <c r="AB3150" s="16"/>
      <c r="AC3150" s="16"/>
      <c r="AD3150" s="16"/>
      <c r="AE3150" s="16"/>
      <c r="AF3150" s="16"/>
      <c r="AG3150" s="16"/>
      <c r="AH3150" s="16"/>
      <c r="AI3150" s="16"/>
      <c r="AJ3150" s="16"/>
      <c r="AK3150" s="16"/>
      <c r="AL3150" s="16"/>
      <c r="AM3150" s="16"/>
    </row>
    <row r="3151" spans="1:39" ht="12.75">
      <c r="A3151" s="16"/>
      <c r="B3151" s="16"/>
      <c r="C3151" s="17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8"/>
      <c r="AA3151" s="16"/>
      <c r="AB3151" s="16"/>
      <c r="AC3151" s="16"/>
      <c r="AD3151" s="16"/>
      <c r="AE3151" s="16"/>
      <c r="AF3151" s="16"/>
      <c r="AG3151" s="16"/>
      <c r="AH3151" s="16"/>
      <c r="AI3151" s="16"/>
      <c r="AJ3151" s="16"/>
      <c r="AK3151" s="16"/>
      <c r="AL3151" s="16"/>
      <c r="AM3151" s="16"/>
    </row>
    <row r="3152" spans="1:39" ht="12.75">
      <c r="A3152" s="16"/>
      <c r="B3152" s="16"/>
      <c r="C3152" s="17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8"/>
      <c r="AA3152" s="16"/>
      <c r="AB3152" s="16"/>
      <c r="AC3152" s="16"/>
      <c r="AD3152" s="16"/>
      <c r="AE3152" s="16"/>
      <c r="AF3152" s="16"/>
      <c r="AG3152" s="16"/>
      <c r="AH3152" s="16"/>
      <c r="AI3152" s="16"/>
      <c r="AJ3152" s="16"/>
      <c r="AK3152" s="16"/>
      <c r="AL3152" s="16"/>
      <c r="AM3152" s="16"/>
    </row>
    <row r="3153" spans="1:39" ht="12.75">
      <c r="A3153" s="16"/>
      <c r="B3153" s="16"/>
      <c r="C3153" s="17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8"/>
      <c r="AA3153" s="16"/>
      <c r="AB3153" s="16"/>
      <c r="AC3153" s="16"/>
      <c r="AD3153" s="16"/>
      <c r="AE3153" s="16"/>
      <c r="AF3153" s="16"/>
      <c r="AG3153" s="16"/>
      <c r="AH3153" s="16"/>
      <c r="AI3153" s="16"/>
      <c r="AJ3153" s="16"/>
      <c r="AK3153" s="16"/>
      <c r="AL3153" s="16"/>
      <c r="AM3153" s="16"/>
    </row>
    <row r="3154" spans="1:39" ht="12.75">
      <c r="A3154" s="16"/>
      <c r="B3154" s="16"/>
      <c r="C3154" s="17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8"/>
      <c r="AA3154" s="16"/>
      <c r="AB3154" s="16"/>
      <c r="AC3154" s="16"/>
      <c r="AD3154" s="16"/>
      <c r="AE3154" s="16"/>
      <c r="AF3154" s="16"/>
      <c r="AG3154" s="16"/>
      <c r="AH3154" s="16"/>
      <c r="AI3154" s="16"/>
      <c r="AJ3154" s="16"/>
      <c r="AK3154" s="16"/>
      <c r="AL3154" s="16"/>
      <c r="AM3154" s="16"/>
    </row>
    <row r="3155" spans="1:39" ht="12.75">
      <c r="A3155" s="16"/>
      <c r="B3155" s="16"/>
      <c r="C3155" s="17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8"/>
      <c r="AA3155" s="16"/>
      <c r="AB3155" s="16"/>
      <c r="AC3155" s="16"/>
      <c r="AD3155" s="16"/>
      <c r="AE3155" s="16"/>
      <c r="AF3155" s="16"/>
      <c r="AG3155" s="16"/>
      <c r="AH3155" s="16"/>
      <c r="AI3155" s="16"/>
      <c r="AJ3155" s="16"/>
      <c r="AK3155" s="16"/>
      <c r="AL3155" s="16"/>
      <c r="AM3155" s="16"/>
    </row>
    <row r="3156" spans="1:39" ht="12.75">
      <c r="A3156" s="16"/>
      <c r="B3156" s="16"/>
      <c r="C3156" s="17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8"/>
      <c r="AA3156" s="16"/>
      <c r="AB3156" s="16"/>
      <c r="AC3156" s="16"/>
      <c r="AD3156" s="16"/>
      <c r="AE3156" s="16"/>
      <c r="AF3156" s="16"/>
      <c r="AG3156" s="16"/>
      <c r="AH3156" s="16"/>
      <c r="AI3156" s="16"/>
      <c r="AJ3156" s="16"/>
      <c r="AK3156" s="16"/>
      <c r="AL3156" s="16"/>
      <c r="AM3156" s="16"/>
    </row>
    <row r="3157" spans="1:39" ht="12.75">
      <c r="A3157" s="16"/>
      <c r="B3157" s="16"/>
      <c r="C3157" s="17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8"/>
      <c r="AA3157" s="16"/>
      <c r="AB3157" s="16"/>
      <c r="AC3157" s="16"/>
      <c r="AD3157" s="16"/>
      <c r="AE3157" s="16"/>
      <c r="AF3157" s="16"/>
      <c r="AG3157" s="16"/>
      <c r="AH3157" s="16"/>
      <c r="AI3157" s="16"/>
      <c r="AJ3157" s="16"/>
      <c r="AK3157" s="16"/>
      <c r="AL3157" s="16"/>
      <c r="AM3157" s="16"/>
    </row>
    <row r="3158" spans="1:39" ht="12.75">
      <c r="A3158" s="16"/>
      <c r="B3158" s="16"/>
      <c r="C3158" s="17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8"/>
      <c r="AA3158" s="16"/>
      <c r="AB3158" s="16"/>
      <c r="AC3158" s="16"/>
      <c r="AD3158" s="16"/>
      <c r="AE3158" s="16"/>
      <c r="AF3158" s="16"/>
      <c r="AG3158" s="16"/>
      <c r="AH3158" s="16"/>
      <c r="AI3158" s="16"/>
      <c r="AJ3158" s="16"/>
      <c r="AK3158" s="16"/>
      <c r="AL3158" s="16"/>
      <c r="AM3158" s="16"/>
    </row>
    <row r="3159" spans="1:39" ht="12.75">
      <c r="A3159" s="16"/>
      <c r="B3159" s="16"/>
      <c r="C3159" s="17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8"/>
      <c r="AA3159" s="16"/>
      <c r="AB3159" s="16"/>
      <c r="AC3159" s="16"/>
      <c r="AD3159" s="16"/>
      <c r="AE3159" s="16"/>
      <c r="AF3159" s="16"/>
      <c r="AG3159" s="16"/>
      <c r="AH3159" s="16"/>
      <c r="AI3159" s="16"/>
      <c r="AJ3159" s="16"/>
      <c r="AK3159" s="16"/>
      <c r="AL3159" s="16"/>
      <c r="AM3159" s="16"/>
    </row>
    <row r="3160" spans="1:39" ht="12.75">
      <c r="A3160" s="16"/>
      <c r="B3160" s="16"/>
      <c r="C3160" s="17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8"/>
      <c r="AA3160" s="16"/>
      <c r="AB3160" s="16"/>
      <c r="AC3160" s="16"/>
      <c r="AD3160" s="16"/>
      <c r="AE3160" s="16"/>
      <c r="AF3160" s="16"/>
      <c r="AG3160" s="16"/>
      <c r="AH3160" s="16"/>
      <c r="AI3160" s="16"/>
      <c r="AJ3160" s="16"/>
      <c r="AK3160" s="16"/>
      <c r="AL3160" s="16"/>
      <c r="AM3160" s="16"/>
    </row>
    <row r="3161" spans="1:39" ht="12.75">
      <c r="A3161" s="16"/>
      <c r="B3161" s="16"/>
      <c r="C3161" s="17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8"/>
      <c r="AA3161" s="16"/>
      <c r="AB3161" s="16"/>
      <c r="AC3161" s="16"/>
      <c r="AD3161" s="16"/>
      <c r="AE3161" s="16"/>
      <c r="AF3161" s="16"/>
      <c r="AG3161" s="16"/>
      <c r="AH3161" s="16"/>
      <c r="AI3161" s="16"/>
      <c r="AJ3161" s="16"/>
      <c r="AK3161" s="16"/>
      <c r="AL3161" s="16"/>
      <c r="AM3161" s="16"/>
    </row>
    <row r="3162" spans="1:39" ht="12.75">
      <c r="A3162" s="16"/>
      <c r="B3162" s="16"/>
      <c r="C3162" s="17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8"/>
      <c r="AA3162" s="16"/>
      <c r="AB3162" s="16"/>
      <c r="AC3162" s="16"/>
      <c r="AD3162" s="16"/>
      <c r="AE3162" s="16"/>
      <c r="AF3162" s="16"/>
      <c r="AG3162" s="16"/>
      <c r="AH3162" s="16"/>
      <c r="AI3162" s="16"/>
      <c r="AJ3162" s="16"/>
      <c r="AK3162" s="16"/>
      <c r="AL3162" s="16"/>
      <c r="AM3162" s="16"/>
    </row>
    <row r="3163" spans="1:39" ht="12.75">
      <c r="A3163" s="16"/>
      <c r="B3163" s="16"/>
      <c r="C3163" s="17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8"/>
      <c r="AA3163" s="16"/>
      <c r="AB3163" s="16"/>
      <c r="AC3163" s="16"/>
      <c r="AD3163" s="16"/>
      <c r="AE3163" s="16"/>
      <c r="AF3163" s="16"/>
      <c r="AG3163" s="16"/>
      <c r="AH3163" s="16"/>
      <c r="AI3163" s="16"/>
      <c r="AJ3163" s="16"/>
      <c r="AK3163" s="16"/>
      <c r="AL3163" s="16"/>
      <c r="AM3163" s="16"/>
    </row>
    <row r="3164" spans="1:39" ht="12.75">
      <c r="A3164" s="16"/>
      <c r="B3164" s="16"/>
      <c r="C3164" s="17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8"/>
      <c r="AA3164" s="16"/>
      <c r="AB3164" s="16"/>
      <c r="AC3164" s="16"/>
      <c r="AD3164" s="16"/>
      <c r="AE3164" s="16"/>
      <c r="AF3164" s="16"/>
      <c r="AG3164" s="16"/>
      <c r="AH3164" s="16"/>
      <c r="AI3164" s="16"/>
      <c r="AJ3164" s="16"/>
      <c r="AK3164" s="16"/>
      <c r="AL3164" s="16"/>
      <c r="AM3164" s="16"/>
    </row>
    <row r="3165" spans="1:39" ht="12.75">
      <c r="A3165" s="16"/>
      <c r="B3165" s="16"/>
      <c r="C3165" s="17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8"/>
      <c r="AA3165" s="16"/>
      <c r="AB3165" s="16"/>
      <c r="AC3165" s="16"/>
      <c r="AD3165" s="16"/>
      <c r="AE3165" s="16"/>
      <c r="AF3165" s="16"/>
      <c r="AG3165" s="16"/>
      <c r="AH3165" s="16"/>
      <c r="AI3165" s="16"/>
      <c r="AJ3165" s="16"/>
      <c r="AK3165" s="16"/>
      <c r="AL3165" s="16"/>
      <c r="AM3165" s="16"/>
    </row>
    <row r="3166" spans="1:39" ht="12.75">
      <c r="A3166" s="16"/>
      <c r="B3166" s="16"/>
      <c r="C3166" s="17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8"/>
      <c r="AA3166" s="16"/>
      <c r="AB3166" s="16"/>
      <c r="AC3166" s="16"/>
      <c r="AD3166" s="16"/>
      <c r="AE3166" s="16"/>
      <c r="AF3166" s="16"/>
      <c r="AG3166" s="16"/>
      <c r="AH3166" s="16"/>
      <c r="AI3166" s="16"/>
      <c r="AJ3166" s="16"/>
      <c r="AK3166" s="16"/>
      <c r="AL3166" s="16"/>
      <c r="AM3166" s="16"/>
    </row>
    <row r="3167" spans="1:39" ht="12.75">
      <c r="A3167" s="16"/>
      <c r="B3167" s="16"/>
      <c r="C3167" s="17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8"/>
      <c r="AA3167" s="16"/>
      <c r="AB3167" s="16"/>
      <c r="AC3167" s="16"/>
      <c r="AD3167" s="16"/>
      <c r="AE3167" s="16"/>
      <c r="AF3167" s="16"/>
      <c r="AG3167" s="16"/>
      <c r="AH3167" s="16"/>
      <c r="AI3167" s="16"/>
      <c r="AJ3167" s="16"/>
      <c r="AK3167" s="16"/>
      <c r="AL3167" s="16"/>
      <c r="AM3167" s="16"/>
    </row>
    <row r="3168" spans="1:39" ht="12.75">
      <c r="A3168" s="16"/>
      <c r="B3168" s="16"/>
      <c r="C3168" s="17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8"/>
      <c r="AA3168" s="16"/>
      <c r="AB3168" s="16"/>
      <c r="AC3168" s="16"/>
      <c r="AD3168" s="16"/>
      <c r="AE3168" s="16"/>
      <c r="AF3168" s="16"/>
      <c r="AG3168" s="16"/>
      <c r="AH3168" s="16"/>
      <c r="AI3168" s="16"/>
      <c r="AJ3168" s="16"/>
      <c r="AK3168" s="16"/>
      <c r="AL3168" s="16"/>
      <c r="AM3168" s="16"/>
    </row>
    <row r="3169" spans="1:39" ht="12.75">
      <c r="A3169" s="16"/>
      <c r="B3169" s="16"/>
      <c r="C3169" s="17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8"/>
      <c r="AA3169" s="16"/>
      <c r="AB3169" s="16"/>
      <c r="AC3169" s="16"/>
      <c r="AD3169" s="16"/>
      <c r="AE3169" s="16"/>
      <c r="AF3169" s="16"/>
      <c r="AG3169" s="16"/>
      <c r="AH3169" s="16"/>
      <c r="AI3169" s="16"/>
      <c r="AJ3169" s="16"/>
      <c r="AK3169" s="16"/>
      <c r="AL3169" s="16"/>
      <c r="AM3169" s="16"/>
    </row>
    <row r="3170" spans="1:39" ht="12.75">
      <c r="A3170" s="16"/>
      <c r="B3170" s="16"/>
      <c r="C3170" s="17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8"/>
      <c r="AA3170" s="16"/>
      <c r="AB3170" s="16"/>
      <c r="AC3170" s="16"/>
      <c r="AD3170" s="16"/>
      <c r="AE3170" s="16"/>
      <c r="AF3170" s="16"/>
      <c r="AG3170" s="16"/>
      <c r="AH3170" s="16"/>
      <c r="AI3170" s="16"/>
      <c r="AJ3170" s="16"/>
      <c r="AK3170" s="16"/>
      <c r="AL3170" s="16"/>
      <c r="AM3170" s="16"/>
    </row>
    <row r="3171" spans="1:39" ht="12.75">
      <c r="A3171" s="16"/>
      <c r="B3171" s="16"/>
      <c r="C3171" s="17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8"/>
      <c r="AA3171" s="16"/>
      <c r="AB3171" s="16"/>
      <c r="AC3171" s="16"/>
      <c r="AD3171" s="16"/>
      <c r="AE3171" s="16"/>
      <c r="AF3171" s="16"/>
      <c r="AG3171" s="16"/>
      <c r="AH3171" s="16"/>
      <c r="AI3171" s="16"/>
      <c r="AJ3171" s="16"/>
      <c r="AK3171" s="16"/>
      <c r="AL3171" s="16"/>
      <c r="AM3171" s="16"/>
    </row>
    <row r="3172" spans="1:39" ht="12.75">
      <c r="A3172" s="16"/>
      <c r="B3172" s="16"/>
      <c r="C3172" s="17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8"/>
      <c r="AA3172" s="16"/>
      <c r="AB3172" s="16"/>
      <c r="AC3172" s="16"/>
      <c r="AD3172" s="16"/>
      <c r="AE3172" s="16"/>
      <c r="AF3172" s="16"/>
      <c r="AG3172" s="16"/>
      <c r="AH3172" s="16"/>
      <c r="AI3172" s="16"/>
      <c r="AJ3172" s="16"/>
      <c r="AK3172" s="16"/>
      <c r="AL3172" s="16"/>
      <c r="AM3172" s="16"/>
    </row>
    <row r="3173" spans="1:39" ht="12.75">
      <c r="A3173" s="16"/>
      <c r="B3173" s="16"/>
      <c r="C3173" s="17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8"/>
      <c r="AA3173" s="16"/>
      <c r="AB3173" s="16"/>
      <c r="AC3173" s="16"/>
      <c r="AD3173" s="16"/>
      <c r="AE3173" s="16"/>
      <c r="AF3173" s="16"/>
      <c r="AG3173" s="16"/>
      <c r="AH3173" s="16"/>
      <c r="AI3173" s="16"/>
      <c r="AJ3173" s="16"/>
      <c r="AK3173" s="16"/>
      <c r="AL3173" s="16"/>
      <c r="AM3173" s="16"/>
    </row>
    <row r="3174" spans="1:39" ht="12.75">
      <c r="A3174" s="16"/>
      <c r="B3174" s="16"/>
      <c r="C3174" s="17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8"/>
      <c r="AA3174" s="16"/>
      <c r="AB3174" s="16"/>
      <c r="AC3174" s="16"/>
      <c r="AD3174" s="16"/>
      <c r="AE3174" s="16"/>
      <c r="AF3174" s="16"/>
      <c r="AG3174" s="16"/>
      <c r="AH3174" s="16"/>
      <c r="AI3174" s="16"/>
      <c r="AJ3174" s="16"/>
      <c r="AK3174" s="16"/>
      <c r="AL3174" s="16"/>
      <c r="AM3174" s="16"/>
    </row>
    <row r="3175" spans="1:39" ht="12.75">
      <c r="A3175" s="16"/>
      <c r="B3175" s="16"/>
      <c r="C3175" s="17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8"/>
      <c r="AA3175" s="16"/>
      <c r="AB3175" s="16"/>
      <c r="AC3175" s="16"/>
      <c r="AD3175" s="16"/>
      <c r="AE3175" s="16"/>
      <c r="AF3175" s="16"/>
      <c r="AG3175" s="16"/>
      <c r="AH3175" s="16"/>
      <c r="AI3175" s="16"/>
      <c r="AJ3175" s="16"/>
      <c r="AK3175" s="16"/>
      <c r="AL3175" s="16"/>
      <c r="AM3175" s="16"/>
    </row>
    <row r="3176" spans="1:39" ht="12.75">
      <c r="A3176" s="16"/>
      <c r="B3176" s="16"/>
      <c r="C3176" s="17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8"/>
      <c r="AA3176" s="16"/>
      <c r="AB3176" s="16"/>
      <c r="AC3176" s="16"/>
      <c r="AD3176" s="16"/>
      <c r="AE3176" s="16"/>
      <c r="AF3176" s="16"/>
      <c r="AG3176" s="16"/>
      <c r="AH3176" s="16"/>
      <c r="AI3176" s="16"/>
      <c r="AJ3176" s="16"/>
      <c r="AK3176" s="16"/>
      <c r="AL3176" s="16"/>
      <c r="AM3176" s="16"/>
    </row>
    <row r="3177" spans="1:39" ht="12.75">
      <c r="A3177" s="16"/>
      <c r="B3177" s="16"/>
      <c r="C3177" s="17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8"/>
      <c r="AA3177" s="16"/>
      <c r="AB3177" s="16"/>
      <c r="AC3177" s="16"/>
      <c r="AD3177" s="16"/>
      <c r="AE3177" s="16"/>
      <c r="AF3177" s="16"/>
      <c r="AG3177" s="16"/>
      <c r="AH3177" s="16"/>
      <c r="AI3177" s="16"/>
      <c r="AJ3177" s="16"/>
      <c r="AK3177" s="16"/>
      <c r="AL3177" s="16"/>
      <c r="AM3177" s="16"/>
    </row>
    <row r="3178" spans="1:39" ht="12.75">
      <c r="A3178" s="16"/>
      <c r="B3178" s="16"/>
      <c r="C3178" s="17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8"/>
      <c r="AA3178" s="16"/>
      <c r="AB3178" s="16"/>
      <c r="AC3178" s="16"/>
      <c r="AD3178" s="16"/>
      <c r="AE3178" s="16"/>
      <c r="AF3178" s="16"/>
      <c r="AG3178" s="16"/>
      <c r="AH3178" s="16"/>
      <c r="AI3178" s="16"/>
      <c r="AJ3178" s="16"/>
      <c r="AK3178" s="16"/>
      <c r="AL3178" s="16"/>
      <c r="AM3178" s="16"/>
    </row>
    <row r="3179" spans="1:39" ht="12.75">
      <c r="A3179" s="16"/>
      <c r="B3179" s="16"/>
      <c r="C3179" s="17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8"/>
      <c r="AA3179" s="16"/>
      <c r="AB3179" s="16"/>
      <c r="AC3179" s="16"/>
      <c r="AD3179" s="16"/>
      <c r="AE3179" s="16"/>
      <c r="AF3179" s="16"/>
      <c r="AG3179" s="16"/>
      <c r="AH3179" s="16"/>
      <c r="AI3179" s="16"/>
      <c r="AJ3179" s="16"/>
      <c r="AK3179" s="16"/>
      <c r="AL3179" s="16"/>
      <c r="AM3179" s="16"/>
    </row>
    <row r="3180" spans="1:39" ht="12.75">
      <c r="A3180" s="16"/>
      <c r="B3180" s="16"/>
      <c r="C3180" s="17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8"/>
      <c r="AA3180" s="16"/>
      <c r="AB3180" s="16"/>
      <c r="AC3180" s="16"/>
      <c r="AD3180" s="16"/>
      <c r="AE3180" s="16"/>
      <c r="AF3180" s="16"/>
      <c r="AG3180" s="16"/>
      <c r="AH3180" s="16"/>
      <c r="AI3180" s="16"/>
      <c r="AJ3180" s="16"/>
      <c r="AK3180" s="16"/>
      <c r="AL3180" s="16"/>
      <c r="AM3180" s="16"/>
    </row>
    <row r="3181" spans="1:39" ht="12.75">
      <c r="A3181" s="16"/>
      <c r="B3181" s="16"/>
      <c r="C3181" s="17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8"/>
      <c r="AA3181" s="16"/>
      <c r="AB3181" s="16"/>
      <c r="AC3181" s="16"/>
      <c r="AD3181" s="16"/>
      <c r="AE3181" s="16"/>
      <c r="AF3181" s="16"/>
      <c r="AG3181" s="16"/>
      <c r="AH3181" s="16"/>
      <c r="AI3181" s="16"/>
      <c r="AJ3181" s="16"/>
      <c r="AK3181" s="16"/>
      <c r="AL3181" s="16"/>
      <c r="AM3181" s="16"/>
    </row>
    <row r="3182" spans="1:39" ht="12.75">
      <c r="A3182" s="16"/>
      <c r="B3182" s="16"/>
      <c r="C3182" s="17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8"/>
      <c r="AA3182" s="16"/>
      <c r="AB3182" s="16"/>
      <c r="AC3182" s="16"/>
      <c r="AD3182" s="16"/>
      <c r="AE3182" s="16"/>
      <c r="AF3182" s="16"/>
      <c r="AG3182" s="16"/>
      <c r="AH3182" s="16"/>
      <c r="AI3182" s="16"/>
      <c r="AJ3182" s="16"/>
      <c r="AK3182" s="16"/>
      <c r="AL3182" s="16"/>
      <c r="AM3182" s="16"/>
    </row>
    <row r="3183" spans="1:39" ht="12.75">
      <c r="A3183" s="16"/>
      <c r="B3183" s="16"/>
      <c r="C3183" s="17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8"/>
      <c r="AA3183" s="16"/>
      <c r="AB3183" s="16"/>
      <c r="AC3183" s="16"/>
      <c r="AD3183" s="16"/>
      <c r="AE3183" s="16"/>
      <c r="AF3183" s="16"/>
      <c r="AG3183" s="16"/>
      <c r="AH3183" s="16"/>
      <c r="AI3183" s="16"/>
      <c r="AJ3183" s="16"/>
      <c r="AK3183" s="16"/>
      <c r="AL3183" s="16"/>
      <c r="AM3183" s="16"/>
    </row>
    <row r="3184" spans="1:39" ht="12.75">
      <c r="A3184" s="16"/>
      <c r="B3184" s="16"/>
      <c r="C3184" s="17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8"/>
      <c r="AA3184" s="16"/>
      <c r="AB3184" s="16"/>
      <c r="AC3184" s="16"/>
      <c r="AD3184" s="16"/>
      <c r="AE3184" s="16"/>
      <c r="AF3184" s="16"/>
      <c r="AG3184" s="16"/>
      <c r="AH3184" s="16"/>
      <c r="AI3184" s="16"/>
      <c r="AJ3184" s="16"/>
      <c r="AK3184" s="16"/>
      <c r="AL3184" s="16"/>
      <c r="AM3184" s="16"/>
    </row>
    <row r="3185" spans="1:39" ht="12.75">
      <c r="A3185" s="16"/>
      <c r="B3185" s="16"/>
      <c r="C3185" s="17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8"/>
      <c r="AA3185" s="16"/>
      <c r="AB3185" s="16"/>
      <c r="AC3185" s="16"/>
      <c r="AD3185" s="16"/>
      <c r="AE3185" s="16"/>
      <c r="AF3185" s="16"/>
      <c r="AG3185" s="16"/>
      <c r="AH3185" s="16"/>
      <c r="AI3185" s="16"/>
      <c r="AJ3185" s="16"/>
      <c r="AK3185" s="16"/>
      <c r="AL3185" s="16"/>
      <c r="AM3185" s="16"/>
    </row>
    <row r="3186" spans="1:39" ht="12.75">
      <c r="A3186" s="16"/>
      <c r="B3186" s="16"/>
      <c r="C3186" s="17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8"/>
      <c r="AA3186" s="16"/>
      <c r="AB3186" s="16"/>
      <c r="AC3186" s="16"/>
      <c r="AD3186" s="16"/>
      <c r="AE3186" s="16"/>
      <c r="AF3186" s="16"/>
      <c r="AG3186" s="16"/>
      <c r="AH3186" s="16"/>
      <c r="AI3186" s="16"/>
      <c r="AJ3186" s="16"/>
      <c r="AK3186" s="16"/>
      <c r="AL3186" s="16"/>
      <c r="AM3186" s="16"/>
    </row>
    <row r="3187" spans="1:39" ht="12.75">
      <c r="A3187" s="16"/>
      <c r="B3187" s="16"/>
      <c r="C3187" s="17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8"/>
      <c r="AA3187" s="16"/>
      <c r="AB3187" s="16"/>
      <c r="AC3187" s="16"/>
      <c r="AD3187" s="16"/>
      <c r="AE3187" s="16"/>
      <c r="AF3187" s="16"/>
      <c r="AG3187" s="16"/>
      <c r="AH3187" s="16"/>
      <c r="AI3187" s="16"/>
      <c r="AJ3187" s="16"/>
      <c r="AK3187" s="16"/>
      <c r="AL3187" s="16"/>
      <c r="AM3187" s="16"/>
    </row>
    <row r="3188" spans="1:39" ht="12.75">
      <c r="A3188" s="16"/>
      <c r="B3188" s="16"/>
      <c r="C3188" s="17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8"/>
      <c r="AA3188" s="16"/>
      <c r="AB3188" s="16"/>
      <c r="AC3188" s="16"/>
      <c r="AD3188" s="16"/>
      <c r="AE3188" s="16"/>
      <c r="AF3188" s="16"/>
      <c r="AG3188" s="16"/>
      <c r="AH3188" s="16"/>
      <c r="AI3188" s="16"/>
      <c r="AJ3188" s="16"/>
      <c r="AK3188" s="16"/>
      <c r="AL3188" s="16"/>
      <c r="AM3188" s="16"/>
    </row>
    <row r="3189" spans="1:39" ht="12.75">
      <c r="A3189" s="16"/>
      <c r="B3189" s="16"/>
      <c r="C3189" s="17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8"/>
      <c r="AA3189" s="16"/>
      <c r="AB3189" s="16"/>
      <c r="AC3189" s="16"/>
      <c r="AD3189" s="16"/>
      <c r="AE3189" s="16"/>
      <c r="AF3189" s="16"/>
      <c r="AG3189" s="16"/>
      <c r="AH3189" s="16"/>
      <c r="AI3189" s="16"/>
      <c r="AJ3189" s="16"/>
      <c r="AK3189" s="16"/>
      <c r="AL3189" s="16"/>
      <c r="AM3189" s="16"/>
    </row>
    <row r="3190" spans="1:39" ht="12.75">
      <c r="A3190" s="16"/>
      <c r="B3190" s="16"/>
      <c r="C3190" s="17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8"/>
      <c r="AA3190" s="16"/>
      <c r="AB3190" s="16"/>
      <c r="AC3190" s="16"/>
      <c r="AD3190" s="16"/>
      <c r="AE3190" s="16"/>
      <c r="AF3190" s="16"/>
      <c r="AG3190" s="16"/>
      <c r="AH3190" s="16"/>
      <c r="AI3190" s="16"/>
      <c r="AJ3190" s="16"/>
      <c r="AK3190" s="16"/>
      <c r="AL3190" s="16"/>
      <c r="AM3190" s="16"/>
    </row>
    <row r="3191" spans="1:39" ht="12.75">
      <c r="A3191" s="16"/>
      <c r="B3191" s="16"/>
      <c r="C3191" s="17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8"/>
      <c r="AA3191" s="16"/>
      <c r="AB3191" s="16"/>
      <c r="AC3191" s="16"/>
      <c r="AD3191" s="16"/>
      <c r="AE3191" s="16"/>
      <c r="AF3191" s="16"/>
      <c r="AG3191" s="16"/>
      <c r="AH3191" s="16"/>
      <c r="AI3191" s="16"/>
      <c r="AJ3191" s="16"/>
      <c r="AK3191" s="16"/>
      <c r="AL3191" s="16"/>
      <c r="AM3191" s="16"/>
    </row>
    <row r="3192" spans="1:39" ht="12.75">
      <c r="A3192" s="16"/>
      <c r="B3192" s="16"/>
      <c r="C3192" s="17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8"/>
      <c r="AA3192" s="16"/>
      <c r="AB3192" s="16"/>
      <c r="AC3192" s="16"/>
      <c r="AD3192" s="16"/>
      <c r="AE3192" s="16"/>
      <c r="AF3192" s="16"/>
      <c r="AG3192" s="16"/>
      <c r="AH3192" s="16"/>
      <c r="AI3192" s="16"/>
      <c r="AJ3192" s="16"/>
      <c r="AK3192" s="16"/>
      <c r="AL3192" s="16"/>
      <c r="AM3192" s="16"/>
    </row>
    <row r="3193" spans="1:39" ht="12.75">
      <c r="A3193" s="16"/>
      <c r="B3193" s="16"/>
      <c r="C3193" s="17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8"/>
      <c r="AA3193" s="16"/>
      <c r="AB3193" s="16"/>
      <c r="AC3193" s="16"/>
      <c r="AD3193" s="16"/>
      <c r="AE3193" s="16"/>
      <c r="AF3193" s="16"/>
      <c r="AG3193" s="16"/>
      <c r="AH3193" s="16"/>
      <c r="AI3193" s="16"/>
      <c r="AJ3193" s="16"/>
      <c r="AK3193" s="16"/>
      <c r="AL3193" s="16"/>
      <c r="AM3193" s="16"/>
    </row>
    <row r="3194" spans="1:39" ht="12.75">
      <c r="A3194" s="16"/>
      <c r="B3194" s="16"/>
      <c r="C3194" s="17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8"/>
      <c r="AA3194" s="16"/>
      <c r="AB3194" s="16"/>
      <c r="AC3194" s="16"/>
      <c r="AD3194" s="16"/>
      <c r="AE3194" s="16"/>
      <c r="AF3194" s="16"/>
      <c r="AG3194" s="16"/>
      <c r="AH3194" s="16"/>
      <c r="AI3194" s="16"/>
      <c r="AJ3194" s="16"/>
      <c r="AK3194" s="16"/>
      <c r="AL3194" s="16"/>
      <c r="AM3194" s="16"/>
    </row>
    <row r="3195" spans="1:39" ht="12.75">
      <c r="A3195" s="16"/>
      <c r="B3195" s="16"/>
      <c r="C3195" s="17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8"/>
      <c r="AA3195" s="16"/>
      <c r="AB3195" s="16"/>
      <c r="AC3195" s="16"/>
      <c r="AD3195" s="16"/>
      <c r="AE3195" s="16"/>
      <c r="AF3195" s="16"/>
      <c r="AG3195" s="16"/>
      <c r="AH3195" s="16"/>
      <c r="AI3195" s="16"/>
      <c r="AJ3195" s="16"/>
      <c r="AK3195" s="16"/>
      <c r="AL3195" s="16"/>
      <c r="AM3195" s="16"/>
    </row>
    <row r="3196" spans="1:39" ht="12.75">
      <c r="A3196" s="16"/>
      <c r="B3196" s="16"/>
      <c r="C3196" s="17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8"/>
      <c r="AA3196" s="16"/>
      <c r="AB3196" s="16"/>
      <c r="AC3196" s="16"/>
      <c r="AD3196" s="16"/>
      <c r="AE3196" s="16"/>
      <c r="AF3196" s="16"/>
      <c r="AG3196" s="16"/>
      <c r="AH3196" s="16"/>
      <c r="AI3196" s="16"/>
      <c r="AJ3196" s="16"/>
      <c r="AK3196" s="16"/>
      <c r="AL3196" s="16"/>
      <c r="AM3196" s="16"/>
    </row>
    <row r="3197" spans="1:39" ht="12.75">
      <c r="A3197" s="16"/>
      <c r="B3197" s="16"/>
      <c r="C3197" s="17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8"/>
      <c r="AA3197" s="16"/>
      <c r="AB3197" s="16"/>
      <c r="AC3197" s="16"/>
      <c r="AD3197" s="16"/>
      <c r="AE3197" s="16"/>
      <c r="AF3197" s="16"/>
      <c r="AG3197" s="16"/>
      <c r="AH3197" s="16"/>
      <c r="AI3197" s="16"/>
      <c r="AJ3197" s="16"/>
      <c r="AK3197" s="16"/>
      <c r="AL3197" s="16"/>
      <c r="AM3197" s="16"/>
    </row>
    <row r="3198" spans="1:39" ht="12.75">
      <c r="A3198" s="16"/>
      <c r="B3198" s="16"/>
      <c r="C3198" s="17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8"/>
      <c r="AA3198" s="16"/>
      <c r="AB3198" s="16"/>
      <c r="AC3198" s="16"/>
      <c r="AD3198" s="16"/>
      <c r="AE3198" s="16"/>
      <c r="AF3198" s="16"/>
      <c r="AG3198" s="16"/>
      <c r="AH3198" s="16"/>
      <c r="AI3198" s="16"/>
      <c r="AJ3198" s="16"/>
      <c r="AK3198" s="16"/>
      <c r="AL3198" s="16"/>
      <c r="AM3198" s="16"/>
    </row>
    <row r="3199" spans="1:39" ht="12.75">
      <c r="A3199" s="16"/>
      <c r="B3199" s="16"/>
      <c r="C3199" s="17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8"/>
      <c r="AA3199" s="16"/>
      <c r="AB3199" s="16"/>
      <c r="AC3199" s="16"/>
      <c r="AD3199" s="16"/>
      <c r="AE3199" s="16"/>
      <c r="AF3199" s="16"/>
      <c r="AG3199" s="16"/>
      <c r="AH3199" s="16"/>
      <c r="AI3199" s="16"/>
      <c r="AJ3199" s="16"/>
      <c r="AK3199" s="16"/>
      <c r="AL3199" s="16"/>
      <c r="AM3199" s="16"/>
    </row>
    <row r="3200" spans="1:39" ht="12.75">
      <c r="A3200" s="16"/>
      <c r="B3200" s="16"/>
      <c r="C3200" s="17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8"/>
      <c r="AA3200" s="16"/>
      <c r="AB3200" s="16"/>
      <c r="AC3200" s="16"/>
      <c r="AD3200" s="16"/>
      <c r="AE3200" s="16"/>
      <c r="AF3200" s="16"/>
      <c r="AG3200" s="16"/>
      <c r="AH3200" s="16"/>
      <c r="AI3200" s="16"/>
      <c r="AJ3200" s="16"/>
      <c r="AK3200" s="16"/>
      <c r="AL3200" s="16"/>
      <c r="AM3200" s="16"/>
    </row>
    <row r="3201" spans="1:39" ht="12.75">
      <c r="A3201" s="16"/>
      <c r="B3201" s="16"/>
      <c r="C3201" s="17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8"/>
      <c r="AA3201" s="16"/>
      <c r="AB3201" s="16"/>
      <c r="AC3201" s="16"/>
      <c r="AD3201" s="16"/>
      <c r="AE3201" s="16"/>
      <c r="AF3201" s="16"/>
      <c r="AG3201" s="16"/>
      <c r="AH3201" s="16"/>
      <c r="AI3201" s="16"/>
      <c r="AJ3201" s="16"/>
      <c r="AK3201" s="16"/>
      <c r="AL3201" s="16"/>
      <c r="AM3201" s="16"/>
    </row>
    <row r="3202" spans="1:39" ht="12.75">
      <c r="A3202" s="16"/>
      <c r="B3202" s="16"/>
      <c r="C3202" s="17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8"/>
      <c r="AA3202" s="16"/>
      <c r="AB3202" s="16"/>
      <c r="AC3202" s="16"/>
      <c r="AD3202" s="16"/>
      <c r="AE3202" s="16"/>
      <c r="AF3202" s="16"/>
      <c r="AG3202" s="16"/>
      <c r="AH3202" s="16"/>
      <c r="AI3202" s="16"/>
      <c r="AJ3202" s="16"/>
      <c r="AK3202" s="16"/>
      <c r="AL3202" s="16"/>
      <c r="AM3202" s="16"/>
    </row>
    <row r="3203" spans="1:39" ht="12.75">
      <c r="A3203" s="16"/>
      <c r="B3203" s="16"/>
      <c r="C3203" s="17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8"/>
      <c r="AA3203" s="16"/>
      <c r="AB3203" s="16"/>
      <c r="AC3203" s="16"/>
      <c r="AD3203" s="16"/>
      <c r="AE3203" s="16"/>
      <c r="AF3203" s="16"/>
      <c r="AG3203" s="16"/>
      <c r="AH3203" s="16"/>
      <c r="AI3203" s="16"/>
      <c r="AJ3203" s="16"/>
      <c r="AK3203" s="16"/>
      <c r="AL3203" s="16"/>
      <c r="AM3203" s="16"/>
    </row>
    <row r="3204" spans="1:39" ht="12.75">
      <c r="A3204" s="16"/>
      <c r="B3204" s="16"/>
      <c r="C3204" s="17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8"/>
      <c r="AA3204" s="16"/>
      <c r="AB3204" s="16"/>
      <c r="AC3204" s="16"/>
      <c r="AD3204" s="16"/>
      <c r="AE3204" s="16"/>
      <c r="AF3204" s="16"/>
      <c r="AG3204" s="16"/>
      <c r="AH3204" s="16"/>
      <c r="AI3204" s="16"/>
      <c r="AJ3204" s="16"/>
      <c r="AK3204" s="16"/>
      <c r="AL3204" s="16"/>
      <c r="AM3204" s="16"/>
    </row>
    <row r="3205" spans="1:39" ht="12.75">
      <c r="A3205" s="16"/>
      <c r="B3205" s="16"/>
      <c r="C3205" s="17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8"/>
      <c r="AA3205" s="16"/>
      <c r="AB3205" s="16"/>
      <c r="AC3205" s="16"/>
      <c r="AD3205" s="16"/>
      <c r="AE3205" s="16"/>
      <c r="AF3205" s="16"/>
      <c r="AG3205" s="16"/>
      <c r="AH3205" s="16"/>
      <c r="AI3205" s="16"/>
      <c r="AJ3205" s="16"/>
      <c r="AK3205" s="16"/>
      <c r="AL3205" s="16"/>
      <c r="AM3205" s="16"/>
    </row>
    <row r="3206" spans="1:39" ht="12.75">
      <c r="A3206" s="16"/>
      <c r="B3206" s="16"/>
      <c r="C3206" s="17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8"/>
      <c r="AA3206" s="16"/>
      <c r="AB3206" s="16"/>
      <c r="AC3206" s="16"/>
      <c r="AD3206" s="16"/>
      <c r="AE3206" s="16"/>
      <c r="AF3206" s="16"/>
      <c r="AG3206" s="16"/>
      <c r="AH3206" s="16"/>
      <c r="AI3206" s="16"/>
      <c r="AJ3206" s="16"/>
      <c r="AK3206" s="16"/>
      <c r="AL3206" s="16"/>
      <c r="AM3206" s="16"/>
    </row>
    <row r="3207" spans="1:39" ht="12.75">
      <c r="A3207" s="16"/>
      <c r="B3207" s="16"/>
      <c r="C3207" s="17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8"/>
      <c r="AA3207" s="16"/>
      <c r="AB3207" s="16"/>
      <c r="AC3207" s="16"/>
      <c r="AD3207" s="16"/>
      <c r="AE3207" s="16"/>
      <c r="AF3207" s="16"/>
      <c r="AG3207" s="16"/>
      <c r="AH3207" s="16"/>
      <c r="AI3207" s="16"/>
      <c r="AJ3207" s="16"/>
      <c r="AK3207" s="16"/>
      <c r="AL3207" s="16"/>
      <c r="AM3207" s="16"/>
    </row>
    <row r="3208" spans="1:39" ht="12.75">
      <c r="A3208" s="16"/>
      <c r="B3208" s="16"/>
      <c r="C3208" s="17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8"/>
      <c r="AA3208" s="16"/>
      <c r="AB3208" s="16"/>
      <c r="AC3208" s="16"/>
      <c r="AD3208" s="16"/>
      <c r="AE3208" s="16"/>
      <c r="AF3208" s="16"/>
      <c r="AG3208" s="16"/>
      <c r="AH3208" s="16"/>
      <c r="AI3208" s="16"/>
      <c r="AJ3208" s="16"/>
      <c r="AK3208" s="16"/>
      <c r="AL3208" s="16"/>
      <c r="AM3208" s="16"/>
    </row>
    <row r="3209" spans="1:39" ht="12.75">
      <c r="A3209" s="16"/>
      <c r="B3209" s="16"/>
      <c r="C3209" s="17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8"/>
      <c r="AA3209" s="16"/>
      <c r="AB3209" s="16"/>
      <c r="AC3209" s="16"/>
      <c r="AD3209" s="16"/>
      <c r="AE3209" s="16"/>
      <c r="AF3209" s="16"/>
      <c r="AG3209" s="16"/>
      <c r="AH3209" s="16"/>
      <c r="AI3209" s="16"/>
      <c r="AJ3209" s="16"/>
      <c r="AK3209" s="16"/>
      <c r="AL3209" s="16"/>
      <c r="AM3209" s="16"/>
    </row>
    <row r="3210" spans="1:39" ht="12.75">
      <c r="A3210" s="16"/>
      <c r="B3210" s="16"/>
      <c r="C3210" s="17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8"/>
      <c r="AA3210" s="16"/>
      <c r="AB3210" s="16"/>
      <c r="AC3210" s="16"/>
      <c r="AD3210" s="16"/>
      <c r="AE3210" s="16"/>
      <c r="AF3210" s="16"/>
      <c r="AG3210" s="16"/>
      <c r="AH3210" s="16"/>
      <c r="AI3210" s="16"/>
      <c r="AJ3210" s="16"/>
      <c r="AK3210" s="16"/>
      <c r="AL3210" s="16"/>
      <c r="AM3210" s="16"/>
    </row>
    <row r="3211" spans="1:39" ht="12.75">
      <c r="A3211" s="16"/>
      <c r="B3211" s="16"/>
      <c r="C3211" s="17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8"/>
      <c r="AA3211" s="16"/>
      <c r="AB3211" s="16"/>
      <c r="AC3211" s="16"/>
      <c r="AD3211" s="16"/>
      <c r="AE3211" s="16"/>
      <c r="AF3211" s="16"/>
      <c r="AG3211" s="16"/>
      <c r="AH3211" s="16"/>
      <c r="AI3211" s="16"/>
      <c r="AJ3211" s="16"/>
      <c r="AK3211" s="16"/>
      <c r="AL3211" s="16"/>
      <c r="AM3211" s="16"/>
    </row>
    <row r="3212" spans="1:39" ht="12.75">
      <c r="A3212" s="16"/>
      <c r="B3212" s="16"/>
      <c r="C3212" s="17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8"/>
      <c r="AA3212" s="16"/>
      <c r="AB3212" s="16"/>
      <c r="AC3212" s="16"/>
      <c r="AD3212" s="16"/>
      <c r="AE3212" s="16"/>
      <c r="AF3212" s="16"/>
      <c r="AG3212" s="16"/>
      <c r="AH3212" s="16"/>
      <c r="AI3212" s="16"/>
      <c r="AJ3212" s="16"/>
      <c r="AK3212" s="16"/>
      <c r="AL3212" s="16"/>
      <c r="AM3212" s="16"/>
    </row>
    <row r="3213" spans="1:39" ht="12.75">
      <c r="A3213" s="16"/>
      <c r="B3213" s="16"/>
      <c r="C3213" s="17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8"/>
      <c r="AA3213" s="16"/>
      <c r="AB3213" s="16"/>
      <c r="AC3213" s="16"/>
      <c r="AD3213" s="16"/>
      <c r="AE3213" s="16"/>
      <c r="AF3213" s="16"/>
      <c r="AG3213" s="16"/>
      <c r="AH3213" s="16"/>
      <c r="AI3213" s="16"/>
      <c r="AJ3213" s="16"/>
      <c r="AK3213" s="16"/>
      <c r="AL3213" s="16"/>
      <c r="AM3213" s="16"/>
    </row>
    <row r="3214" spans="1:39" ht="12.75">
      <c r="A3214" s="16"/>
      <c r="B3214" s="16"/>
      <c r="C3214" s="17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8"/>
      <c r="AA3214" s="16"/>
      <c r="AB3214" s="16"/>
      <c r="AC3214" s="16"/>
      <c r="AD3214" s="16"/>
      <c r="AE3214" s="16"/>
      <c r="AF3214" s="16"/>
      <c r="AG3214" s="16"/>
      <c r="AH3214" s="16"/>
      <c r="AI3214" s="16"/>
      <c r="AJ3214" s="16"/>
      <c r="AK3214" s="16"/>
      <c r="AL3214" s="16"/>
      <c r="AM3214" s="16"/>
    </row>
    <row r="3215" spans="1:39" ht="12.75">
      <c r="A3215" s="16"/>
      <c r="B3215" s="16"/>
      <c r="C3215" s="17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8"/>
      <c r="AA3215" s="16"/>
      <c r="AB3215" s="16"/>
      <c r="AC3215" s="16"/>
      <c r="AD3215" s="16"/>
      <c r="AE3215" s="16"/>
      <c r="AF3215" s="16"/>
      <c r="AG3215" s="16"/>
      <c r="AH3215" s="16"/>
      <c r="AI3215" s="16"/>
      <c r="AJ3215" s="16"/>
      <c r="AK3215" s="16"/>
      <c r="AL3215" s="16"/>
      <c r="AM3215" s="16"/>
    </row>
    <row r="3216" spans="1:39" ht="12.75">
      <c r="A3216" s="16"/>
      <c r="B3216" s="16"/>
      <c r="C3216" s="17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8"/>
      <c r="AA3216" s="16"/>
      <c r="AB3216" s="16"/>
      <c r="AC3216" s="16"/>
      <c r="AD3216" s="16"/>
      <c r="AE3216" s="16"/>
      <c r="AF3216" s="16"/>
      <c r="AG3216" s="16"/>
      <c r="AH3216" s="16"/>
      <c r="AI3216" s="16"/>
      <c r="AJ3216" s="16"/>
      <c r="AK3216" s="16"/>
      <c r="AL3216" s="16"/>
      <c r="AM3216" s="16"/>
    </row>
    <row r="3217" spans="1:39" ht="12.75">
      <c r="A3217" s="16"/>
      <c r="B3217" s="16"/>
      <c r="C3217" s="17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8"/>
      <c r="AA3217" s="16"/>
      <c r="AB3217" s="16"/>
      <c r="AC3217" s="16"/>
      <c r="AD3217" s="16"/>
      <c r="AE3217" s="16"/>
      <c r="AF3217" s="16"/>
      <c r="AG3217" s="16"/>
      <c r="AH3217" s="16"/>
      <c r="AI3217" s="16"/>
      <c r="AJ3217" s="16"/>
      <c r="AK3217" s="16"/>
      <c r="AL3217" s="16"/>
      <c r="AM3217" s="16"/>
    </row>
    <row r="3218" spans="1:39" ht="12.75">
      <c r="A3218" s="16"/>
      <c r="B3218" s="16"/>
      <c r="C3218" s="17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8"/>
      <c r="AA3218" s="16"/>
      <c r="AB3218" s="16"/>
      <c r="AC3218" s="16"/>
      <c r="AD3218" s="16"/>
      <c r="AE3218" s="16"/>
      <c r="AF3218" s="16"/>
      <c r="AG3218" s="16"/>
      <c r="AH3218" s="16"/>
      <c r="AI3218" s="16"/>
      <c r="AJ3218" s="16"/>
      <c r="AK3218" s="16"/>
      <c r="AL3218" s="16"/>
      <c r="AM3218" s="16"/>
    </row>
    <row r="3219" spans="1:39" ht="12.75">
      <c r="A3219" s="16"/>
      <c r="B3219" s="16"/>
      <c r="C3219" s="17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8"/>
      <c r="AA3219" s="16"/>
      <c r="AB3219" s="16"/>
      <c r="AC3219" s="16"/>
      <c r="AD3219" s="16"/>
      <c r="AE3219" s="16"/>
      <c r="AF3219" s="16"/>
      <c r="AG3219" s="16"/>
      <c r="AH3219" s="16"/>
      <c r="AI3219" s="16"/>
      <c r="AJ3219" s="16"/>
      <c r="AK3219" s="16"/>
      <c r="AL3219" s="16"/>
      <c r="AM3219" s="16"/>
    </row>
    <row r="3220" spans="1:39" ht="12.75">
      <c r="A3220" s="16"/>
      <c r="B3220" s="16"/>
      <c r="C3220" s="17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8"/>
      <c r="AA3220" s="16"/>
      <c r="AB3220" s="16"/>
      <c r="AC3220" s="16"/>
      <c r="AD3220" s="16"/>
      <c r="AE3220" s="16"/>
      <c r="AF3220" s="16"/>
      <c r="AG3220" s="16"/>
      <c r="AH3220" s="16"/>
      <c r="AI3220" s="16"/>
      <c r="AJ3220" s="16"/>
      <c r="AK3220" s="16"/>
      <c r="AL3220" s="16"/>
      <c r="AM3220" s="16"/>
    </row>
    <row r="3221" spans="1:39" ht="12.75">
      <c r="A3221" s="16"/>
      <c r="B3221" s="16"/>
      <c r="C3221" s="17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8"/>
      <c r="AA3221" s="16"/>
      <c r="AB3221" s="16"/>
      <c r="AC3221" s="16"/>
      <c r="AD3221" s="16"/>
      <c r="AE3221" s="16"/>
      <c r="AF3221" s="16"/>
      <c r="AG3221" s="16"/>
      <c r="AH3221" s="16"/>
      <c r="AI3221" s="16"/>
      <c r="AJ3221" s="16"/>
      <c r="AK3221" s="16"/>
      <c r="AL3221" s="16"/>
      <c r="AM3221" s="16"/>
    </row>
    <row r="3222" spans="1:39" ht="12.75">
      <c r="A3222" s="16"/>
      <c r="B3222" s="16"/>
      <c r="C3222" s="17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8"/>
      <c r="AA3222" s="16"/>
      <c r="AB3222" s="16"/>
      <c r="AC3222" s="16"/>
      <c r="AD3222" s="16"/>
      <c r="AE3222" s="16"/>
      <c r="AF3222" s="16"/>
      <c r="AG3222" s="16"/>
      <c r="AH3222" s="16"/>
      <c r="AI3222" s="16"/>
      <c r="AJ3222" s="16"/>
      <c r="AK3222" s="16"/>
      <c r="AL3222" s="16"/>
      <c r="AM3222" s="16"/>
    </row>
    <row r="3223" spans="1:39" ht="12.75">
      <c r="A3223" s="16"/>
      <c r="B3223" s="16"/>
      <c r="C3223" s="17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8"/>
      <c r="AA3223" s="16"/>
      <c r="AB3223" s="16"/>
      <c r="AC3223" s="16"/>
      <c r="AD3223" s="16"/>
      <c r="AE3223" s="16"/>
      <c r="AF3223" s="16"/>
      <c r="AG3223" s="16"/>
      <c r="AH3223" s="16"/>
      <c r="AI3223" s="16"/>
      <c r="AJ3223" s="16"/>
      <c r="AK3223" s="16"/>
      <c r="AL3223" s="16"/>
      <c r="AM3223" s="16"/>
    </row>
    <row r="3224" spans="1:39" ht="12.75">
      <c r="A3224" s="16"/>
      <c r="B3224" s="16"/>
      <c r="C3224" s="17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8"/>
      <c r="AA3224" s="16"/>
      <c r="AB3224" s="16"/>
      <c r="AC3224" s="16"/>
      <c r="AD3224" s="16"/>
      <c r="AE3224" s="16"/>
      <c r="AF3224" s="16"/>
      <c r="AG3224" s="16"/>
      <c r="AH3224" s="16"/>
      <c r="AI3224" s="16"/>
      <c r="AJ3224" s="16"/>
      <c r="AK3224" s="16"/>
      <c r="AL3224" s="16"/>
      <c r="AM3224" s="16"/>
    </row>
    <row r="3225" spans="1:39" ht="12.75">
      <c r="A3225" s="16"/>
      <c r="B3225" s="16"/>
      <c r="C3225" s="17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8"/>
      <c r="AA3225" s="16"/>
      <c r="AB3225" s="16"/>
      <c r="AC3225" s="16"/>
      <c r="AD3225" s="16"/>
      <c r="AE3225" s="16"/>
      <c r="AF3225" s="16"/>
      <c r="AG3225" s="16"/>
      <c r="AH3225" s="16"/>
      <c r="AI3225" s="16"/>
      <c r="AJ3225" s="16"/>
      <c r="AK3225" s="16"/>
      <c r="AL3225" s="16"/>
      <c r="AM3225" s="16"/>
    </row>
    <row r="3226" spans="1:39" ht="12.75">
      <c r="A3226" s="16"/>
      <c r="B3226" s="16"/>
      <c r="C3226" s="17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8"/>
      <c r="AA3226" s="16"/>
      <c r="AB3226" s="16"/>
      <c r="AC3226" s="16"/>
      <c r="AD3226" s="16"/>
      <c r="AE3226" s="16"/>
      <c r="AF3226" s="16"/>
      <c r="AG3226" s="16"/>
      <c r="AH3226" s="16"/>
      <c r="AI3226" s="16"/>
      <c r="AJ3226" s="16"/>
      <c r="AK3226" s="16"/>
      <c r="AL3226" s="16"/>
      <c r="AM3226" s="16"/>
    </row>
    <row r="3227" spans="1:39" ht="12.75">
      <c r="A3227" s="16"/>
      <c r="B3227" s="16"/>
      <c r="C3227" s="17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8"/>
      <c r="AA3227" s="16"/>
      <c r="AB3227" s="16"/>
      <c r="AC3227" s="16"/>
      <c r="AD3227" s="16"/>
      <c r="AE3227" s="16"/>
      <c r="AF3227" s="16"/>
      <c r="AG3227" s="16"/>
      <c r="AH3227" s="16"/>
      <c r="AI3227" s="16"/>
      <c r="AJ3227" s="16"/>
      <c r="AK3227" s="16"/>
      <c r="AL3227" s="16"/>
      <c r="AM3227" s="16"/>
    </row>
    <row r="3228" spans="1:39" ht="12.75">
      <c r="A3228" s="16"/>
      <c r="B3228" s="16"/>
      <c r="C3228" s="17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8"/>
      <c r="AA3228" s="16"/>
      <c r="AB3228" s="16"/>
      <c r="AC3228" s="16"/>
      <c r="AD3228" s="16"/>
      <c r="AE3228" s="16"/>
      <c r="AF3228" s="16"/>
      <c r="AG3228" s="16"/>
      <c r="AH3228" s="16"/>
      <c r="AI3228" s="16"/>
      <c r="AJ3228" s="16"/>
      <c r="AK3228" s="16"/>
      <c r="AL3228" s="16"/>
      <c r="AM3228" s="16"/>
    </row>
    <row r="3229" spans="1:39" ht="12.75">
      <c r="A3229" s="16"/>
      <c r="B3229" s="16"/>
      <c r="C3229" s="17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8"/>
      <c r="AA3229" s="16"/>
      <c r="AB3229" s="16"/>
      <c r="AC3229" s="16"/>
      <c r="AD3229" s="16"/>
      <c r="AE3229" s="16"/>
      <c r="AF3229" s="16"/>
      <c r="AG3229" s="16"/>
      <c r="AH3229" s="16"/>
      <c r="AI3229" s="16"/>
      <c r="AJ3229" s="16"/>
      <c r="AK3229" s="16"/>
      <c r="AL3229" s="16"/>
      <c r="AM3229" s="16"/>
    </row>
    <row r="3230" spans="1:39" ht="12.75">
      <c r="A3230" s="16"/>
      <c r="B3230" s="16"/>
      <c r="C3230" s="17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8"/>
      <c r="AA3230" s="16"/>
      <c r="AB3230" s="16"/>
      <c r="AC3230" s="16"/>
      <c r="AD3230" s="16"/>
      <c r="AE3230" s="16"/>
      <c r="AF3230" s="16"/>
      <c r="AG3230" s="16"/>
      <c r="AH3230" s="16"/>
      <c r="AI3230" s="16"/>
      <c r="AJ3230" s="16"/>
      <c r="AK3230" s="16"/>
      <c r="AL3230" s="16"/>
      <c r="AM3230" s="16"/>
    </row>
    <row r="3231" spans="1:39" ht="12.75">
      <c r="A3231" s="16"/>
      <c r="B3231" s="16"/>
      <c r="C3231" s="17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8"/>
      <c r="AA3231" s="16"/>
      <c r="AB3231" s="16"/>
      <c r="AC3231" s="16"/>
      <c r="AD3231" s="16"/>
      <c r="AE3231" s="16"/>
      <c r="AF3231" s="16"/>
      <c r="AG3231" s="16"/>
      <c r="AH3231" s="16"/>
      <c r="AI3231" s="16"/>
      <c r="AJ3231" s="16"/>
      <c r="AK3231" s="16"/>
      <c r="AL3231" s="16"/>
      <c r="AM3231" s="16"/>
    </row>
    <row r="3232" spans="1:39" ht="12.75">
      <c r="A3232" s="16"/>
      <c r="B3232" s="16"/>
      <c r="C3232" s="17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8"/>
      <c r="AA3232" s="16"/>
      <c r="AB3232" s="16"/>
      <c r="AC3232" s="16"/>
      <c r="AD3232" s="16"/>
      <c r="AE3232" s="16"/>
      <c r="AF3232" s="16"/>
      <c r="AG3232" s="16"/>
      <c r="AH3232" s="16"/>
      <c r="AI3232" s="16"/>
      <c r="AJ3232" s="16"/>
      <c r="AK3232" s="16"/>
      <c r="AL3232" s="16"/>
      <c r="AM3232" s="16"/>
    </row>
    <row r="3233" spans="1:39" ht="12.75">
      <c r="A3233" s="16"/>
      <c r="B3233" s="16"/>
      <c r="C3233" s="17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8"/>
      <c r="AA3233" s="16"/>
      <c r="AB3233" s="16"/>
      <c r="AC3233" s="16"/>
      <c r="AD3233" s="16"/>
      <c r="AE3233" s="16"/>
      <c r="AF3233" s="16"/>
      <c r="AG3233" s="16"/>
      <c r="AH3233" s="16"/>
      <c r="AI3233" s="16"/>
      <c r="AJ3233" s="16"/>
      <c r="AK3233" s="16"/>
      <c r="AL3233" s="16"/>
      <c r="AM3233" s="16"/>
    </row>
    <row r="3234" spans="1:39" ht="12.75">
      <c r="A3234" s="16"/>
      <c r="B3234" s="16"/>
      <c r="C3234" s="17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8"/>
      <c r="AA3234" s="16"/>
      <c r="AB3234" s="16"/>
      <c r="AC3234" s="16"/>
      <c r="AD3234" s="16"/>
      <c r="AE3234" s="16"/>
      <c r="AF3234" s="16"/>
      <c r="AG3234" s="16"/>
      <c r="AH3234" s="16"/>
      <c r="AI3234" s="16"/>
      <c r="AJ3234" s="16"/>
      <c r="AK3234" s="16"/>
      <c r="AL3234" s="16"/>
      <c r="AM3234" s="16"/>
    </row>
    <row r="3235" spans="1:39" ht="12.75">
      <c r="A3235" s="16"/>
      <c r="B3235" s="16"/>
      <c r="C3235" s="17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8"/>
      <c r="AA3235" s="16"/>
      <c r="AB3235" s="16"/>
      <c r="AC3235" s="16"/>
      <c r="AD3235" s="16"/>
      <c r="AE3235" s="16"/>
      <c r="AF3235" s="16"/>
      <c r="AG3235" s="16"/>
      <c r="AH3235" s="16"/>
      <c r="AI3235" s="16"/>
      <c r="AJ3235" s="16"/>
      <c r="AK3235" s="16"/>
      <c r="AL3235" s="16"/>
      <c r="AM3235" s="16"/>
    </row>
    <row r="3236" spans="1:39" ht="12.75">
      <c r="A3236" s="16"/>
      <c r="B3236" s="16"/>
      <c r="C3236" s="17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8"/>
      <c r="AA3236" s="16"/>
      <c r="AB3236" s="16"/>
      <c r="AC3236" s="16"/>
      <c r="AD3236" s="16"/>
      <c r="AE3236" s="16"/>
      <c r="AF3236" s="16"/>
      <c r="AG3236" s="16"/>
      <c r="AH3236" s="16"/>
      <c r="AI3236" s="16"/>
      <c r="AJ3236" s="16"/>
      <c r="AK3236" s="16"/>
      <c r="AL3236" s="16"/>
      <c r="AM3236" s="16"/>
    </row>
    <row r="3237" spans="1:39" ht="12.75">
      <c r="A3237" s="16"/>
      <c r="B3237" s="16"/>
      <c r="C3237" s="17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8"/>
      <c r="AA3237" s="16"/>
      <c r="AB3237" s="16"/>
      <c r="AC3237" s="16"/>
      <c r="AD3237" s="16"/>
      <c r="AE3237" s="16"/>
      <c r="AF3237" s="16"/>
      <c r="AG3237" s="16"/>
      <c r="AH3237" s="16"/>
      <c r="AI3237" s="16"/>
      <c r="AJ3237" s="16"/>
      <c r="AK3237" s="16"/>
      <c r="AL3237" s="16"/>
      <c r="AM3237" s="16"/>
    </row>
    <row r="3238" spans="1:39" ht="12.75">
      <c r="A3238" s="16"/>
      <c r="B3238" s="16"/>
      <c r="C3238" s="17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8"/>
      <c r="AA3238" s="16"/>
      <c r="AB3238" s="16"/>
      <c r="AC3238" s="16"/>
      <c r="AD3238" s="16"/>
      <c r="AE3238" s="16"/>
      <c r="AF3238" s="16"/>
      <c r="AG3238" s="16"/>
      <c r="AH3238" s="16"/>
      <c r="AI3238" s="16"/>
      <c r="AJ3238" s="16"/>
      <c r="AK3238" s="16"/>
      <c r="AL3238" s="16"/>
      <c r="AM3238" s="16"/>
    </row>
    <row r="3239" spans="1:39" ht="12.75">
      <c r="A3239" s="16"/>
      <c r="B3239" s="16"/>
      <c r="C3239" s="17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8"/>
      <c r="AA3239" s="16"/>
      <c r="AB3239" s="16"/>
      <c r="AC3239" s="16"/>
      <c r="AD3239" s="16"/>
      <c r="AE3239" s="16"/>
      <c r="AF3239" s="16"/>
      <c r="AG3239" s="16"/>
      <c r="AH3239" s="16"/>
      <c r="AI3239" s="16"/>
      <c r="AJ3239" s="16"/>
      <c r="AK3239" s="16"/>
      <c r="AL3239" s="16"/>
      <c r="AM3239" s="16"/>
    </row>
    <row r="3240" spans="1:39" ht="12.75">
      <c r="A3240" s="16"/>
      <c r="B3240" s="16"/>
      <c r="C3240" s="17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8"/>
      <c r="AA3240" s="16"/>
      <c r="AB3240" s="16"/>
      <c r="AC3240" s="16"/>
      <c r="AD3240" s="16"/>
      <c r="AE3240" s="16"/>
      <c r="AF3240" s="16"/>
      <c r="AG3240" s="16"/>
      <c r="AH3240" s="16"/>
      <c r="AI3240" s="16"/>
      <c r="AJ3240" s="16"/>
      <c r="AK3240" s="16"/>
      <c r="AL3240" s="16"/>
      <c r="AM3240" s="16"/>
    </row>
    <row r="3241" spans="1:39" ht="12.75">
      <c r="A3241" s="16"/>
      <c r="B3241" s="16"/>
      <c r="C3241" s="17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8"/>
      <c r="AA3241" s="16"/>
      <c r="AB3241" s="16"/>
      <c r="AC3241" s="16"/>
      <c r="AD3241" s="16"/>
      <c r="AE3241" s="16"/>
      <c r="AF3241" s="16"/>
      <c r="AG3241" s="16"/>
      <c r="AH3241" s="16"/>
      <c r="AI3241" s="16"/>
      <c r="AJ3241" s="16"/>
      <c r="AK3241" s="16"/>
      <c r="AL3241" s="16"/>
      <c r="AM3241" s="16"/>
    </row>
    <row r="3242" spans="1:39" ht="12.75">
      <c r="A3242" s="16"/>
      <c r="B3242" s="16"/>
      <c r="C3242" s="17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8"/>
      <c r="AA3242" s="16"/>
      <c r="AB3242" s="16"/>
      <c r="AC3242" s="16"/>
      <c r="AD3242" s="16"/>
      <c r="AE3242" s="16"/>
      <c r="AF3242" s="16"/>
      <c r="AG3242" s="16"/>
      <c r="AH3242" s="16"/>
      <c r="AI3242" s="16"/>
      <c r="AJ3242" s="16"/>
      <c r="AK3242" s="16"/>
      <c r="AL3242" s="16"/>
      <c r="AM3242" s="16"/>
    </row>
    <row r="3243" spans="1:39" ht="12.75">
      <c r="A3243" s="16"/>
      <c r="B3243" s="16"/>
      <c r="C3243" s="17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8"/>
      <c r="AA3243" s="16"/>
      <c r="AB3243" s="16"/>
      <c r="AC3243" s="16"/>
      <c r="AD3243" s="16"/>
      <c r="AE3243" s="16"/>
      <c r="AF3243" s="16"/>
      <c r="AG3243" s="16"/>
      <c r="AH3243" s="16"/>
      <c r="AI3243" s="16"/>
      <c r="AJ3243" s="16"/>
      <c r="AK3243" s="16"/>
      <c r="AL3243" s="16"/>
      <c r="AM3243" s="16"/>
    </row>
    <row r="3244" spans="1:39" ht="12.75">
      <c r="A3244" s="16"/>
      <c r="B3244" s="16"/>
      <c r="C3244" s="17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8"/>
      <c r="AA3244" s="16"/>
      <c r="AB3244" s="16"/>
      <c r="AC3244" s="16"/>
      <c r="AD3244" s="16"/>
      <c r="AE3244" s="16"/>
      <c r="AF3244" s="16"/>
      <c r="AG3244" s="16"/>
      <c r="AH3244" s="16"/>
      <c r="AI3244" s="16"/>
      <c r="AJ3244" s="16"/>
      <c r="AK3244" s="16"/>
      <c r="AL3244" s="16"/>
      <c r="AM3244" s="16"/>
    </row>
    <row r="3245" spans="1:39" ht="12.75">
      <c r="A3245" s="16"/>
      <c r="B3245" s="16"/>
      <c r="C3245" s="17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8"/>
      <c r="AA3245" s="16"/>
      <c r="AB3245" s="16"/>
      <c r="AC3245" s="16"/>
      <c r="AD3245" s="16"/>
      <c r="AE3245" s="16"/>
      <c r="AF3245" s="16"/>
      <c r="AG3245" s="16"/>
      <c r="AH3245" s="16"/>
      <c r="AI3245" s="16"/>
      <c r="AJ3245" s="16"/>
      <c r="AK3245" s="16"/>
      <c r="AL3245" s="16"/>
      <c r="AM3245" s="16"/>
    </row>
    <row r="3246" spans="1:39" ht="12.75">
      <c r="A3246" s="16"/>
      <c r="B3246" s="16"/>
      <c r="C3246" s="17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8"/>
      <c r="AA3246" s="16"/>
      <c r="AB3246" s="16"/>
      <c r="AC3246" s="16"/>
      <c r="AD3246" s="16"/>
      <c r="AE3246" s="16"/>
      <c r="AF3246" s="16"/>
      <c r="AG3246" s="16"/>
      <c r="AH3246" s="16"/>
      <c r="AI3246" s="16"/>
      <c r="AJ3246" s="16"/>
      <c r="AK3246" s="16"/>
      <c r="AL3246" s="16"/>
      <c r="AM3246" s="16"/>
    </row>
    <row r="3247" spans="1:39" ht="12.75">
      <c r="A3247" s="16"/>
      <c r="B3247" s="16"/>
      <c r="C3247" s="17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8"/>
      <c r="AA3247" s="16"/>
      <c r="AB3247" s="16"/>
      <c r="AC3247" s="16"/>
      <c r="AD3247" s="16"/>
      <c r="AE3247" s="16"/>
      <c r="AF3247" s="16"/>
      <c r="AG3247" s="16"/>
      <c r="AH3247" s="16"/>
      <c r="AI3247" s="16"/>
      <c r="AJ3247" s="16"/>
      <c r="AK3247" s="16"/>
      <c r="AL3247" s="16"/>
      <c r="AM3247" s="16"/>
    </row>
    <row r="3248" spans="1:39" ht="12.75">
      <c r="A3248" s="16"/>
      <c r="B3248" s="16"/>
      <c r="C3248" s="17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8"/>
      <c r="AA3248" s="16"/>
      <c r="AB3248" s="16"/>
      <c r="AC3248" s="16"/>
      <c r="AD3248" s="16"/>
      <c r="AE3248" s="16"/>
      <c r="AF3248" s="16"/>
      <c r="AG3248" s="16"/>
      <c r="AH3248" s="16"/>
      <c r="AI3248" s="16"/>
      <c r="AJ3248" s="16"/>
      <c r="AK3248" s="16"/>
      <c r="AL3248" s="16"/>
      <c r="AM3248" s="16"/>
    </row>
    <row r="3249" spans="1:39" ht="12.75">
      <c r="A3249" s="16"/>
      <c r="B3249" s="16"/>
      <c r="C3249" s="17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8"/>
      <c r="AA3249" s="16"/>
      <c r="AB3249" s="16"/>
      <c r="AC3249" s="16"/>
      <c r="AD3249" s="16"/>
      <c r="AE3249" s="16"/>
      <c r="AF3249" s="16"/>
      <c r="AG3249" s="16"/>
      <c r="AH3249" s="16"/>
      <c r="AI3249" s="16"/>
      <c r="AJ3249" s="16"/>
      <c r="AK3249" s="16"/>
      <c r="AL3249" s="16"/>
      <c r="AM3249" s="16"/>
    </row>
    <row r="3250" spans="1:39" ht="12.75">
      <c r="A3250" s="16"/>
      <c r="B3250" s="16"/>
      <c r="C3250" s="17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8"/>
      <c r="AA3250" s="16"/>
      <c r="AB3250" s="16"/>
      <c r="AC3250" s="16"/>
      <c r="AD3250" s="16"/>
      <c r="AE3250" s="16"/>
      <c r="AF3250" s="16"/>
      <c r="AG3250" s="16"/>
      <c r="AH3250" s="16"/>
      <c r="AI3250" s="16"/>
      <c r="AJ3250" s="16"/>
      <c r="AK3250" s="16"/>
      <c r="AL3250" s="16"/>
      <c r="AM3250" s="16"/>
    </row>
    <row r="3251" spans="1:39" ht="12.75">
      <c r="A3251" s="16"/>
      <c r="B3251" s="16"/>
      <c r="C3251" s="17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8"/>
      <c r="AA3251" s="16"/>
      <c r="AB3251" s="16"/>
      <c r="AC3251" s="16"/>
      <c r="AD3251" s="16"/>
      <c r="AE3251" s="16"/>
      <c r="AF3251" s="16"/>
      <c r="AG3251" s="16"/>
      <c r="AH3251" s="16"/>
      <c r="AI3251" s="16"/>
      <c r="AJ3251" s="16"/>
      <c r="AK3251" s="16"/>
      <c r="AL3251" s="16"/>
      <c r="AM3251" s="16"/>
    </row>
    <row r="3252" spans="1:39" ht="12.75">
      <c r="A3252" s="16"/>
      <c r="B3252" s="16"/>
      <c r="C3252" s="17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8"/>
      <c r="AA3252" s="16"/>
      <c r="AB3252" s="16"/>
      <c r="AC3252" s="16"/>
      <c r="AD3252" s="16"/>
      <c r="AE3252" s="16"/>
      <c r="AF3252" s="16"/>
      <c r="AG3252" s="16"/>
      <c r="AH3252" s="16"/>
      <c r="AI3252" s="16"/>
      <c r="AJ3252" s="16"/>
      <c r="AK3252" s="16"/>
      <c r="AL3252" s="16"/>
      <c r="AM3252" s="16"/>
    </row>
    <row r="3253" spans="1:39" ht="12.75">
      <c r="A3253" s="16"/>
      <c r="B3253" s="16"/>
      <c r="C3253" s="17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8"/>
      <c r="AA3253" s="16"/>
      <c r="AB3253" s="16"/>
      <c r="AC3253" s="16"/>
      <c r="AD3253" s="16"/>
      <c r="AE3253" s="16"/>
      <c r="AF3253" s="16"/>
      <c r="AG3253" s="16"/>
      <c r="AH3253" s="16"/>
      <c r="AI3253" s="16"/>
      <c r="AJ3253" s="16"/>
      <c r="AK3253" s="16"/>
      <c r="AL3253" s="16"/>
      <c r="AM3253" s="16"/>
    </row>
    <row r="3254" spans="1:39" ht="12.75">
      <c r="A3254" s="16"/>
      <c r="B3254" s="16"/>
      <c r="C3254" s="17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8"/>
      <c r="AA3254" s="16"/>
      <c r="AB3254" s="16"/>
      <c r="AC3254" s="16"/>
      <c r="AD3254" s="16"/>
      <c r="AE3254" s="16"/>
      <c r="AF3254" s="16"/>
      <c r="AG3254" s="16"/>
      <c r="AH3254" s="16"/>
      <c r="AI3254" s="16"/>
      <c r="AJ3254" s="16"/>
      <c r="AK3254" s="16"/>
      <c r="AL3254" s="16"/>
      <c r="AM3254" s="16"/>
    </row>
    <row r="3255" spans="1:39" ht="12.75">
      <c r="A3255" s="16"/>
      <c r="B3255" s="16"/>
      <c r="C3255" s="17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8"/>
      <c r="AA3255" s="16"/>
      <c r="AB3255" s="16"/>
      <c r="AC3255" s="16"/>
      <c r="AD3255" s="16"/>
      <c r="AE3255" s="16"/>
      <c r="AF3255" s="16"/>
      <c r="AG3255" s="16"/>
      <c r="AH3255" s="16"/>
      <c r="AI3255" s="16"/>
      <c r="AJ3255" s="16"/>
      <c r="AK3255" s="16"/>
      <c r="AL3255" s="16"/>
      <c r="AM3255" s="16"/>
    </row>
    <row r="3256" spans="1:39" ht="12.75">
      <c r="A3256" s="16"/>
      <c r="B3256" s="16"/>
      <c r="C3256" s="17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8"/>
      <c r="AA3256" s="16"/>
      <c r="AB3256" s="16"/>
      <c r="AC3256" s="16"/>
      <c r="AD3256" s="16"/>
      <c r="AE3256" s="16"/>
      <c r="AF3256" s="16"/>
      <c r="AG3256" s="16"/>
      <c r="AH3256" s="16"/>
      <c r="AI3256" s="16"/>
      <c r="AJ3256" s="16"/>
      <c r="AK3256" s="16"/>
      <c r="AL3256" s="16"/>
      <c r="AM3256" s="16"/>
    </row>
    <row r="3257" spans="1:39" ht="12.75">
      <c r="A3257" s="16"/>
      <c r="B3257" s="16"/>
      <c r="C3257" s="17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8"/>
      <c r="AA3257" s="16"/>
      <c r="AB3257" s="16"/>
      <c r="AC3257" s="16"/>
      <c r="AD3257" s="16"/>
      <c r="AE3257" s="16"/>
      <c r="AF3257" s="16"/>
      <c r="AG3257" s="16"/>
      <c r="AH3257" s="16"/>
      <c r="AI3257" s="16"/>
      <c r="AJ3257" s="16"/>
      <c r="AK3257" s="16"/>
      <c r="AL3257" s="16"/>
      <c r="AM3257" s="16"/>
    </row>
    <row r="3258" spans="1:39" ht="12.75">
      <c r="A3258" s="16"/>
      <c r="B3258" s="16"/>
      <c r="C3258" s="17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8"/>
      <c r="AA3258" s="16"/>
      <c r="AB3258" s="16"/>
      <c r="AC3258" s="16"/>
      <c r="AD3258" s="16"/>
      <c r="AE3258" s="16"/>
      <c r="AF3258" s="16"/>
      <c r="AG3258" s="16"/>
      <c r="AH3258" s="16"/>
      <c r="AI3258" s="16"/>
      <c r="AJ3258" s="16"/>
      <c r="AK3258" s="16"/>
      <c r="AL3258" s="16"/>
      <c r="AM3258" s="16"/>
    </row>
    <row r="3259" spans="1:39" ht="12.75">
      <c r="A3259" s="16"/>
      <c r="B3259" s="16"/>
      <c r="C3259" s="17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8"/>
      <c r="AA3259" s="16"/>
      <c r="AB3259" s="16"/>
      <c r="AC3259" s="16"/>
      <c r="AD3259" s="16"/>
      <c r="AE3259" s="16"/>
      <c r="AF3259" s="16"/>
      <c r="AG3259" s="16"/>
      <c r="AH3259" s="16"/>
      <c r="AI3259" s="16"/>
      <c r="AJ3259" s="16"/>
      <c r="AK3259" s="16"/>
      <c r="AL3259" s="16"/>
      <c r="AM3259" s="16"/>
    </row>
    <row r="3260" spans="1:39" ht="12.75">
      <c r="A3260" s="16"/>
      <c r="B3260" s="16"/>
      <c r="C3260" s="17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8"/>
      <c r="AA3260" s="16"/>
      <c r="AB3260" s="16"/>
      <c r="AC3260" s="16"/>
      <c r="AD3260" s="16"/>
      <c r="AE3260" s="16"/>
      <c r="AF3260" s="16"/>
      <c r="AG3260" s="16"/>
      <c r="AH3260" s="16"/>
      <c r="AI3260" s="16"/>
      <c r="AJ3260" s="16"/>
      <c r="AK3260" s="16"/>
      <c r="AL3260" s="16"/>
      <c r="AM3260" s="16"/>
    </row>
    <row r="3261" spans="1:39" ht="12.75">
      <c r="A3261" s="16"/>
      <c r="B3261" s="16"/>
      <c r="C3261" s="17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8"/>
      <c r="AA3261" s="16"/>
      <c r="AB3261" s="16"/>
      <c r="AC3261" s="16"/>
      <c r="AD3261" s="16"/>
      <c r="AE3261" s="16"/>
      <c r="AF3261" s="16"/>
      <c r="AG3261" s="16"/>
      <c r="AH3261" s="16"/>
      <c r="AI3261" s="16"/>
      <c r="AJ3261" s="16"/>
      <c r="AK3261" s="16"/>
      <c r="AL3261" s="16"/>
      <c r="AM3261" s="16"/>
    </row>
    <row r="3262" spans="1:39" ht="12.75">
      <c r="A3262" s="16"/>
      <c r="B3262" s="16"/>
      <c r="C3262" s="17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8"/>
      <c r="AA3262" s="16"/>
      <c r="AB3262" s="16"/>
      <c r="AC3262" s="16"/>
      <c r="AD3262" s="16"/>
      <c r="AE3262" s="16"/>
      <c r="AF3262" s="16"/>
      <c r="AG3262" s="16"/>
      <c r="AH3262" s="16"/>
      <c r="AI3262" s="16"/>
      <c r="AJ3262" s="16"/>
      <c r="AK3262" s="16"/>
      <c r="AL3262" s="16"/>
      <c r="AM3262" s="16"/>
    </row>
    <row r="3263" spans="1:39" ht="12.75">
      <c r="A3263" s="16"/>
      <c r="B3263" s="16"/>
      <c r="C3263" s="17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8"/>
      <c r="AA3263" s="16"/>
      <c r="AB3263" s="16"/>
      <c r="AC3263" s="16"/>
      <c r="AD3263" s="16"/>
      <c r="AE3263" s="16"/>
      <c r="AF3263" s="16"/>
      <c r="AG3263" s="16"/>
      <c r="AH3263" s="16"/>
      <c r="AI3263" s="16"/>
      <c r="AJ3263" s="16"/>
      <c r="AK3263" s="16"/>
      <c r="AL3263" s="16"/>
      <c r="AM3263" s="16"/>
    </row>
    <row r="3264" spans="1:39" ht="12.75">
      <c r="A3264" s="16"/>
      <c r="B3264" s="16"/>
      <c r="C3264" s="17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8"/>
      <c r="AA3264" s="16"/>
      <c r="AB3264" s="16"/>
      <c r="AC3264" s="16"/>
      <c r="AD3264" s="16"/>
      <c r="AE3264" s="16"/>
      <c r="AF3264" s="16"/>
      <c r="AG3264" s="16"/>
      <c r="AH3264" s="16"/>
      <c r="AI3264" s="16"/>
      <c r="AJ3264" s="16"/>
      <c r="AK3264" s="16"/>
      <c r="AL3264" s="16"/>
      <c r="AM3264" s="16"/>
    </row>
    <row r="3265" spans="1:39" ht="12.75">
      <c r="A3265" s="16"/>
      <c r="B3265" s="16"/>
      <c r="C3265" s="17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8"/>
      <c r="AA3265" s="16"/>
      <c r="AB3265" s="16"/>
      <c r="AC3265" s="16"/>
      <c r="AD3265" s="16"/>
      <c r="AE3265" s="16"/>
      <c r="AF3265" s="16"/>
      <c r="AG3265" s="16"/>
      <c r="AH3265" s="16"/>
      <c r="AI3265" s="16"/>
      <c r="AJ3265" s="16"/>
      <c r="AK3265" s="16"/>
      <c r="AL3265" s="16"/>
      <c r="AM3265" s="16"/>
    </row>
    <row r="3266" spans="1:39" ht="12.75">
      <c r="A3266" s="16"/>
      <c r="B3266" s="16"/>
      <c r="C3266" s="17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8"/>
      <c r="AA3266" s="16"/>
      <c r="AB3266" s="16"/>
      <c r="AC3266" s="16"/>
      <c r="AD3266" s="16"/>
      <c r="AE3266" s="16"/>
      <c r="AF3266" s="16"/>
      <c r="AG3266" s="16"/>
      <c r="AH3266" s="16"/>
      <c r="AI3266" s="16"/>
      <c r="AJ3266" s="16"/>
      <c r="AK3266" s="16"/>
      <c r="AL3266" s="16"/>
      <c r="AM3266" s="16"/>
    </row>
    <row r="3267" spans="1:39" ht="12.75">
      <c r="A3267" s="16"/>
      <c r="B3267" s="16"/>
      <c r="C3267" s="17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8"/>
      <c r="AA3267" s="16"/>
      <c r="AB3267" s="16"/>
      <c r="AC3267" s="16"/>
      <c r="AD3267" s="16"/>
      <c r="AE3267" s="16"/>
      <c r="AF3267" s="16"/>
      <c r="AG3267" s="16"/>
      <c r="AH3267" s="16"/>
      <c r="AI3267" s="16"/>
      <c r="AJ3267" s="16"/>
      <c r="AK3267" s="16"/>
      <c r="AL3267" s="16"/>
      <c r="AM3267" s="16"/>
    </row>
    <row r="3268" spans="1:39" ht="12.75">
      <c r="A3268" s="16"/>
      <c r="B3268" s="16"/>
      <c r="C3268" s="17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8"/>
      <c r="AA3268" s="16"/>
      <c r="AB3268" s="16"/>
      <c r="AC3268" s="16"/>
      <c r="AD3268" s="16"/>
      <c r="AE3268" s="16"/>
      <c r="AF3268" s="16"/>
      <c r="AG3268" s="16"/>
      <c r="AH3268" s="16"/>
      <c r="AI3268" s="16"/>
      <c r="AJ3268" s="16"/>
      <c r="AK3268" s="16"/>
      <c r="AL3268" s="16"/>
      <c r="AM3268" s="16"/>
    </row>
    <row r="3269" spans="1:39" ht="12.75">
      <c r="A3269" s="16"/>
      <c r="B3269" s="16"/>
      <c r="C3269" s="17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8"/>
      <c r="AA3269" s="16"/>
      <c r="AB3269" s="16"/>
      <c r="AC3269" s="16"/>
      <c r="AD3269" s="16"/>
      <c r="AE3269" s="16"/>
      <c r="AF3269" s="16"/>
      <c r="AG3269" s="16"/>
      <c r="AH3269" s="16"/>
      <c r="AI3269" s="16"/>
      <c r="AJ3269" s="16"/>
      <c r="AK3269" s="16"/>
      <c r="AL3269" s="16"/>
      <c r="AM3269" s="16"/>
    </row>
    <row r="3270" spans="1:39" ht="12.75">
      <c r="A3270" s="16"/>
      <c r="B3270" s="16"/>
      <c r="C3270" s="17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8"/>
      <c r="AA3270" s="16"/>
      <c r="AB3270" s="16"/>
      <c r="AC3270" s="16"/>
      <c r="AD3270" s="16"/>
      <c r="AE3270" s="16"/>
      <c r="AF3270" s="16"/>
      <c r="AG3270" s="16"/>
      <c r="AH3270" s="16"/>
      <c r="AI3270" s="16"/>
      <c r="AJ3270" s="16"/>
      <c r="AK3270" s="16"/>
      <c r="AL3270" s="16"/>
      <c r="AM3270" s="16"/>
    </row>
    <row r="3271" spans="1:39" ht="12.75">
      <c r="A3271" s="16"/>
      <c r="B3271" s="16"/>
      <c r="C3271" s="17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8"/>
      <c r="AA3271" s="16"/>
      <c r="AB3271" s="16"/>
      <c r="AC3271" s="16"/>
      <c r="AD3271" s="16"/>
      <c r="AE3271" s="16"/>
      <c r="AF3271" s="16"/>
      <c r="AG3271" s="16"/>
      <c r="AH3271" s="16"/>
      <c r="AI3271" s="16"/>
      <c r="AJ3271" s="16"/>
      <c r="AK3271" s="16"/>
      <c r="AL3271" s="16"/>
      <c r="AM3271" s="16"/>
    </row>
    <row r="3272" spans="1:39" ht="12.75">
      <c r="A3272" s="16"/>
      <c r="B3272" s="16"/>
      <c r="C3272" s="17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8"/>
      <c r="AA3272" s="16"/>
      <c r="AB3272" s="16"/>
      <c r="AC3272" s="16"/>
      <c r="AD3272" s="16"/>
      <c r="AE3272" s="16"/>
      <c r="AF3272" s="16"/>
      <c r="AG3272" s="16"/>
      <c r="AH3272" s="16"/>
      <c r="AI3272" s="16"/>
      <c r="AJ3272" s="16"/>
      <c r="AK3272" s="16"/>
      <c r="AL3272" s="16"/>
      <c r="AM3272" s="16"/>
    </row>
    <row r="3273" spans="1:39" ht="12.75">
      <c r="A3273" s="16"/>
      <c r="B3273" s="16"/>
      <c r="C3273" s="17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8"/>
      <c r="AA3273" s="16"/>
      <c r="AB3273" s="16"/>
      <c r="AC3273" s="16"/>
      <c r="AD3273" s="16"/>
      <c r="AE3273" s="16"/>
      <c r="AF3273" s="16"/>
      <c r="AG3273" s="16"/>
      <c r="AH3273" s="16"/>
      <c r="AI3273" s="16"/>
      <c r="AJ3273" s="16"/>
      <c r="AK3273" s="16"/>
      <c r="AL3273" s="16"/>
      <c r="AM3273" s="16"/>
    </row>
    <row r="3274" spans="1:39" ht="12.75">
      <c r="A3274" s="16"/>
      <c r="B3274" s="16"/>
      <c r="C3274" s="17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8"/>
      <c r="AA3274" s="16"/>
      <c r="AB3274" s="16"/>
      <c r="AC3274" s="16"/>
      <c r="AD3274" s="16"/>
      <c r="AE3274" s="16"/>
      <c r="AF3274" s="16"/>
      <c r="AG3274" s="16"/>
      <c r="AH3274" s="16"/>
      <c r="AI3274" s="16"/>
      <c r="AJ3274" s="16"/>
      <c r="AK3274" s="16"/>
      <c r="AL3274" s="16"/>
      <c r="AM3274" s="16"/>
    </row>
    <row r="3275" spans="1:39" ht="12.75">
      <c r="A3275" s="16"/>
      <c r="B3275" s="16"/>
      <c r="C3275" s="17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8"/>
      <c r="AA3275" s="16"/>
      <c r="AB3275" s="16"/>
      <c r="AC3275" s="16"/>
      <c r="AD3275" s="16"/>
      <c r="AE3275" s="16"/>
      <c r="AF3275" s="16"/>
      <c r="AG3275" s="16"/>
      <c r="AH3275" s="16"/>
      <c r="AI3275" s="16"/>
      <c r="AJ3275" s="16"/>
      <c r="AK3275" s="16"/>
      <c r="AL3275" s="16"/>
      <c r="AM3275" s="16"/>
    </row>
    <row r="3276" spans="1:39" ht="12.75">
      <c r="A3276" s="16"/>
      <c r="B3276" s="16"/>
      <c r="C3276" s="17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8"/>
      <c r="AA3276" s="16"/>
      <c r="AB3276" s="16"/>
      <c r="AC3276" s="16"/>
      <c r="AD3276" s="16"/>
      <c r="AE3276" s="16"/>
      <c r="AF3276" s="16"/>
      <c r="AG3276" s="16"/>
      <c r="AH3276" s="16"/>
      <c r="AI3276" s="16"/>
      <c r="AJ3276" s="16"/>
      <c r="AK3276" s="16"/>
      <c r="AL3276" s="16"/>
      <c r="AM3276" s="16"/>
    </row>
    <row r="3277" spans="1:39" ht="12.75">
      <c r="A3277" s="16"/>
      <c r="B3277" s="16"/>
      <c r="C3277" s="17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8"/>
      <c r="AA3277" s="16"/>
      <c r="AB3277" s="16"/>
      <c r="AC3277" s="16"/>
      <c r="AD3277" s="16"/>
      <c r="AE3277" s="16"/>
      <c r="AF3277" s="16"/>
      <c r="AG3277" s="16"/>
      <c r="AH3277" s="16"/>
      <c r="AI3277" s="16"/>
      <c r="AJ3277" s="16"/>
      <c r="AK3277" s="16"/>
      <c r="AL3277" s="16"/>
      <c r="AM3277" s="16"/>
    </row>
    <row r="3278" spans="1:39" ht="12.75">
      <c r="A3278" s="16"/>
      <c r="B3278" s="16"/>
      <c r="C3278" s="17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8"/>
      <c r="AA3278" s="16"/>
      <c r="AB3278" s="16"/>
      <c r="AC3278" s="16"/>
      <c r="AD3278" s="16"/>
      <c r="AE3278" s="16"/>
      <c r="AF3278" s="16"/>
      <c r="AG3278" s="16"/>
      <c r="AH3278" s="16"/>
      <c r="AI3278" s="16"/>
      <c r="AJ3278" s="16"/>
      <c r="AK3278" s="16"/>
      <c r="AL3278" s="16"/>
      <c r="AM3278" s="16"/>
    </row>
    <row r="3279" spans="1:39" ht="12.75">
      <c r="A3279" s="16"/>
      <c r="B3279" s="16"/>
      <c r="C3279" s="17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8"/>
      <c r="AA3279" s="16"/>
      <c r="AB3279" s="16"/>
      <c r="AC3279" s="16"/>
      <c r="AD3279" s="16"/>
      <c r="AE3279" s="16"/>
      <c r="AF3279" s="16"/>
      <c r="AG3279" s="16"/>
      <c r="AH3279" s="16"/>
      <c r="AI3279" s="16"/>
      <c r="AJ3279" s="16"/>
      <c r="AK3279" s="16"/>
      <c r="AL3279" s="16"/>
      <c r="AM3279" s="16"/>
    </row>
    <row r="3280" spans="1:39" ht="12.75">
      <c r="A3280" s="16"/>
      <c r="B3280" s="16"/>
      <c r="C3280" s="17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8"/>
      <c r="AA3280" s="16"/>
      <c r="AB3280" s="16"/>
      <c r="AC3280" s="16"/>
      <c r="AD3280" s="16"/>
      <c r="AE3280" s="16"/>
      <c r="AF3280" s="16"/>
      <c r="AG3280" s="16"/>
      <c r="AH3280" s="16"/>
      <c r="AI3280" s="16"/>
      <c r="AJ3280" s="16"/>
      <c r="AK3280" s="16"/>
      <c r="AL3280" s="16"/>
      <c r="AM3280" s="16"/>
    </row>
    <row r="3281" spans="1:39" ht="12.75">
      <c r="A3281" s="16"/>
      <c r="B3281" s="16"/>
      <c r="C3281" s="17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8"/>
      <c r="AA3281" s="16"/>
      <c r="AB3281" s="16"/>
      <c r="AC3281" s="16"/>
      <c r="AD3281" s="16"/>
      <c r="AE3281" s="16"/>
      <c r="AF3281" s="16"/>
      <c r="AG3281" s="16"/>
      <c r="AH3281" s="16"/>
      <c r="AI3281" s="16"/>
      <c r="AJ3281" s="16"/>
      <c r="AK3281" s="16"/>
      <c r="AL3281" s="16"/>
      <c r="AM3281" s="16"/>
    </row>
    <row r="3282" spans="1:39" ht="12.75">
      <c r="A3282" s="16"/>
      <c r="B3282" s="16"/>
      <c r="C3282" s="17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8"/>
      <c r="AA3282" s="16"/>
      <c r="AB3282" s="16"/>
      <c r="AC3282" s="16"/>
      <c r="AD3282" s="16"/>
      <c r="AE3282" s="16"/>
      <c r="AF3282" s="16"/>
      <c r="AG3282" s="16"/>
      <c r="AH3282" s="16"/>
      <c r="AI3282" s="16"/>
      <c r="AJ3282" s="16"/>
      <c r="AK3282" s="16"/>
      <c r="AL3282" s="16"/>
      <c r="AM3282" s="16"/>
    </row>
    <row r="3283" spans="1:39" ht="12.75">
      <c r="A3283" s="16"/>
      <c r="B3283" s="16"/>
      <c r="C3283" s="17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8"/>
      <c r="AA3283" s="16"/>
      <c r="AB3283" s="16"/>
      <c r="AC3283" s="16"/>
      <c r="AD3283" s="16"/>
      <c r="AE3283" s="16"/>
      <c r="AF3283" s="16"/>
      <c r="AG3283" s="16"/>
      <c r="AH3283" s="16"/>
      <c r="AI3283" s="16"/>
      <c r="AJ3283" s="16"/>
      <c r="AK3283" s="16"/>
      <c r="AL3283" s="16"/>
      <c r="AM3283" s="16"/>
    </row>
    <row r="3284" spans="1:39" ht="12.75">
      <c r="A3284" s="16"/>
      <c r="B3284" s="16"/>
      <c r="C3284" s="17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8"/>
      <c r="AA3284" s="16"/>
      <c r="AB3284" s="16"/>
      <c r="AC3284" s="16"/>
      <c r="AD3284" s="16"/>
      <c r="AE3284" s="16"/>
      <c r="AF3284" s="16"/>
      <c r="AG3284" s="16"/>
      <c r="AH3284" s="16"/>
      <c r="AI3284" s="16"/>
      <c r="AJ3284" s="16"/>
      <c r="AK3284" s="16"/>
      <c r="AL3284" s="16"/>
      <c r="AM3284" s="16"/>
    </row>
    <row r="3285" spans="1:39" ht="12.75">
      <c r="A3285" s="16"/>
      <c r="B3285" s="16"/>
      <c r="C3285" s="17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8"/>
      <c r="AA3285" s="16"/>
      <c r="AB3285" s="16"/>
      <c r="AC3285" s="16"/>
      <c r="AD3285" s="16"/>
      <c r="AE3285" s="16"/>
      <c r="AF3285" s="16"/>
      <c r="AG3285" s="16"/>
      <c r="AH3285" s="16"/>
      <c r="AI3285" s="16"/>
      <c r="AJ3285" s="16"/>
      <c r="AK3285" s="16"/>
      <c r="AL3285" s="16"/>
      <c r="AM3285" s="16"/>
    </row>
    <row r="3286" spans="1:39" ht="12.75">
      <c r="A3286" s="16"/>
      <c r="B3286" s="16"/>
      <c r="C3286" s="17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8"/>
      <c r="AA3286" s="16"/>
      <c r="AB3286" s="16"/>
      <c r="AC3286" s="16"/>
      <c r="AD3286" s="16"/>
      <c r="AE3286" s="16"/>
      <c r="AF3286" s="16"/>
      <c r="AG3286" s="16"/>
      <c r="AH3286" s="16"/>
      <c r="AI3286" s="16"/>
      <c r="AJ3286" s="16"/>
      <c r="AK3286" s="16"/>
      <c r="AL3286" s="16"/>
      <c r="AM3286" s="16"/>
    </row>
    <row r="3287" spans="1:39" ht="12.75">
      <c r="A3287" s="16"/>
      <c r="B3287" s="16"/>
      <c r="C3287" s="17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8"/>
      <c r="AA3287" s="16"/>
      <c r="AB3287" s="16"/>
      <c r="AC3287" s="16"/>
      <c r="AD3287" s="16"/>
      <c r="AE3287" s="16"/>
      <c r="AF3287" s="16"/>
      <c r="AG3287" s="16"/>
      <c r="AH3287" s="16"/>
      <c r="AI3287" s="16"/>
      <c r="AJ3287" s="16"/>
      <c r="AK3287" s="16"/>
      <c r="AL3287" s="16"/>
      <c r="AM3287" s="16"/>
    </row>
    <row r="3288" spans="1:39" ht="12.75">
      <c r="A3288" s="16"/>
      <c r="B3288" s="16"/>
      <c r="C3288" s="17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8"/>
      <c r="AA3288" s="16"/>
      <c r="AB3288" s="16"/>
      <c r="AC3288" s="16"/>
      <c r="AD3288" s="16"/>
      <c r="AE3288" s="16"/>
      <c r="AF3288" s="16"/>
      <c r="AG3288" s="16"/>
      <c r="AH3288" s="16"/>
      <c r="AI3288" s="16"/>
      <c r="AJ3288" s="16"/>
      <c r="AK3288" s="16"/>
      <c r="AL3288" s="16"/>
      <c r="AM3288" s="16"/>
    </row>
    <row r="3289" spans="1:39" ht="12.75">
      <c r="A3289" s="16"/>
      <c r="B3289" s="16"/>
      <c r="C3289" s="17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8"/>
      <c r="AA3289" s="16"/>
      <c r="AB3289" s="16"/>
      <c r="AC3289" s="16"/>
      <c r="AD3289" s="16"/>
      <c r="AE3289" s="16"/>
      <c r="AF3289" s="16"/>
      <c r="AG3289" s="16"/>
      <c r="AH3289" s="16"/>
      <c r="AI3289" s="16"/>
      <c r="AJ3289" s="16"/>
      <c r="AK3289" s="16"/>
      <c r="AL3289" s="16"/>
      <c r="AM3289" s="16"/>
    </row>
    <row r="3290" spans="1:39" ht="12.75">
      <c r="A3290" s="16"/>
      <c r="B3290" s="16"/>
      <c r="C3290" s="17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8"/>
      <c r="AA3290" s="16"/>
      <c r="AB3290" s="16"/>
      <c r="AC3290" s="16"/>
      <c r="AD3290" s="16"/>
      <c r="AE3290" s="16"/>
      <c r="AF3290" s="16"/>
      <c r="AG3290" s="16"/>
      <c r="AH3290" s="16"/>
      <c r="AI3290" s="16"/>
      <c r="AJ3290" s="16"/>
      <c r="AK3290" s="16"/>
      <c r="AL3290" s="16"/>
      <c r="AM3290" s="16"/>
    </row>
    <row r="3291" spans="1:39" ht="12.75">
      <c r="A3291" s="16"/>
      <c r="B3291" s="16"/>
      <c r="C3291" s="17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8"/>
      <c r="AA3291" s="16"/>
      <c r="AB3291" s="16"/>
      <c r="AC3291" s="16"/>
      <c r="AD3291" s="16"/>
      <c r="AE3291" s="16"/>
      <c r="AF3291" s="16"/>
      <c r="AG3291" s="16"/>
      <c r="AH3291" s="16"/>
      <c r="AI3291" s="16"/>
      <c r="AJ3291" s="16"/>
      <c r="AK3291" s="16"/>
      <c r="AL3291" s="16"/>
      <c r="AM3291" s="16"/>
    </row>
    <row r="3292" spans="1:39" ht="12.75">
      <c r="A3292" s="16"/>
      <c r="B3292" s="16"/>
      <c r="C3292" s="17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8"/>
      <c r="AA3292" s="16"/>
      <c r="AB3292" s="16"/>
      <c r="AC3292" s="16"/>
      <c r="AD3292" s="16"/>
      <c r="AE3292" s="16"/>
      <c r="AF3292" s="16"/>
      <c r="AG3292" s="16"/>
      <c r="AH3292" s="16"/>
      <c r="AI3292" s="16"/>
      <c r="AJ3292" s="16"/>
      <c r="AK3292" s="16"/>
      <c r="AL3292" s="16"/>
      <c r="AM3292" s="16"/>
    </row>
    <row r="3293" spans="1:39" ht="12.75">
      <c r="A3293" s="16"/>
      <c r="B3293" s="16"/>
      <c r="C3293" s="17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8"/>
      <c r="AA3293" s="16"/>
      <c r="AB3293" s="16"/>
      <c r="AC3293" s="16"/>
      <c r="AD3293" s="16"/>
      <c r="AE3293" s="16"/>
      <c r="AF3293" s="16"/>
      <c r="AG3293" s="16"/>
      <c r="AH3293" s="16"/>
      <c r="AI3293" s="16"/>
      <c r="AJ3293" s="16"/>
      <c r="AK3293" s="16"/>
      <c r="AL3293" s="16"/>
      <c r="AM3293" s="16"/>
    </row>
    <row r="3294" spans="1:39" ht="12.75">
      <c r="A3294" s="16"/>
      <c r="B3294" s="16"/>
      <c r="C3294" s="17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8"/>
      <c r="AA3294" s="16"/>
      <c r="AB3294" s="16"/>
      <c r="AC3294" s="16"/>
      <c r="AD3294" s="16"/>
      <c r="AE3294" s="16"/>
      <c r="AF3294" s="16"/>
      <c r="AG3294" s="16"/>
      <c r="AH3294" s="16"/>
      <c r="AI3294" s="16"/>
      <c r="AJ3294" s="16"/>
      <c r="AK3294" s="16"/>
      <c r="AL3294" s="16"/>
      <c r="AM3294" s="16"/>
    </row>
    <row r="3295" spans="1:39" ht="12.75">
      <c r="A3295" s="16"/>
      <c r="B3295" s="16"/>
      <c r="C3295" s="17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8"/>
      <c r="AA3295" s="16"/>
      <c r="AB3295" s="16"/>
      <c r="AC3295" s="16"/>
      <c r="AD3295" s="16"/>
      <c r="AE3295" s="16"/>
      <c r="AF3295" s="16"/>
      <c r="AG3295" s="16"/>
      <c r="AH3295" s="16"/>
      <c r="AI3295" s="16"/>
      <c r="AJ3295" s="16"/>
      <c r="AK3295" s="16"/>
      <c r="AL3295" s="16"/>
      <c r="AM3295" s="16"/>
    </row>
    <row r="3296" spans="1:39" ht="12.75">
      <c r="A3296" s="16"/>
      <c r="B3296" s="16"/>
      <c r="C3296" s="17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8"/>
      <c r="AA3296" s="16"/>
      <c r="AB3296" s="16"/>
      <c r="AC3296" s="16"/>
      <c r="AD3296" s="16"/>
      <c r="AE3296" s="16"/>
      <c r="AF3296" s="16"/>
      <c r="AG3296" s="16"/>
      <c r="AH3296" s="16"/>
      <c r="AI3296" s="16"/>
      <c r="AJ3296" s="16"/>
      <c r="AK3296" s="16"/>
      <c r="AL3296" s="16"/>
      <c r="AM3296" s="16"/>
    </row>
    <row r="3297" spans="1:39" ht="12.75">
      <c r="A3297" s="16"/>
      <c r="B3297" s="16"/>
      <c r="C3297" s="17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8"/>
      <c r="AA3297" s="16"/>
      <c r="AB3297" s="16"/>
      <c r="AC3297" s="16"/>
      <c r="AD3297" s="16"/>
      <c r="AE3297" s="16"/>
      <c r="AF3297" s="16"/>
      <c r="AG3297" s="16"/>
      <c r="AH3297" s="16"/>
      <c r="AI3297" s="16"/>
      <c r="AJ3297" s="16"/>
      <c r="AK3297" s="16"/>
      <c r="AL3297" s="16"/>
      <c r="AM3297" s="16"/>
    </row>
    <row r="3298" spans="1:39" ht="12.75">
      <c r="A3298" s="16"/>
      <c r="B3298" s="16"/>
      <c r="C3298" s="17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8"/>
      <c r="AA3298" s="16"/>
      <c r="AB3298" s="16"/>
      <c r="AC3298" s="16"/>
      <c r="AD3298" s="16"/>
      <c r="AE3298" s="16"/>
      <c r="AF3298" s="16"/>
      <c r="AG3298" s="16"/>
      <c r="AH3298" s="16"/>
      <c r="AI3298" s="16"/>
      <c r="AJ3298" s="16"/>
      <c r="AK3298" s="16"/>
      <c r="AL3298" s="16"/>
      <c r="AM3298" s="16"/>
    </row>
    <row r="3299" spans="1:39" ht="12.75">
      <c r="A3299" s="16"/>
      <c r="B3299" s="16"/>
      <c r="C3299" s="17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8"/>
      <c r="AA3299" s="16"/>
      <c r="AB3299" s="16"/>
      <c r="AC3299" s="16"/>
      <c r="AD3299" s="16"/>
      <c r="AE3299" s="16"/>
      <c r="AF3299" s="16"/>
      <c r="AG3299" s="16"/>
      <c r="AH3299" s="16"/>
      <c r="AI3299" s="16"/>
      <c r="AJ3299" s="16"/>
      <c r="AK3299" s="16"/>
      <c r="AL3299" s="16"/>
      <c r="AM3299" s="16"/>
    </row>
    <row r="3300" spans="1:39" ht="12.75">
      <c r="A3300" s="16"/>
      <c r="B3300" s="16"/>
      <c r="C3300" s="17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8"/>
      <c r="AA3300" s="16"/>
      <c r="AB3300" s="16"/>
      <c r="AC3300" s="16"/>
      <c r="AD3300" s="16"/>
      <c r="AE3300" s="16"/>
      <c r="AF3300" s="16"/>
      <c r="AG3300" s="16"/>
      <c r="AH3300" s="16"/>
      <c r="AI3300" s="16"/>
      <c r="AJ3300" s="16"/>
      <c r="AK3300" s="16"/>
      <c r="AL3300" s="16"/>
      <c r="AM3300" s="16"/>
    </row>
    <row r="3301" spans="1:39" ht="12.75">
      <c r="A3301" s="16"/>
      <c r="B3301" s="16"/>
      <c r="C3301" s="17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8"/>
      <c r="AA3301" s="16"/>
      <c r="AB3301" s="16"/>
      <c r="AC3301" s="16"/>
      <c r="AD3301" s="16"/>
      <c r="AE3301" s="16"/>
      <c r="AF3301" s="16"/>
      <c r="AG3301" s="16"/>
      <c r="AH3301" s="16"/>
      <c r="AI3301" s="16"/>
      <c r="AJ3301" s="16"/>
      <c r="AK3301" s="16"/>
      <c r="AL3301" s="16"/>
      <c r="AM3301" s="16"/>
    </row>
    <row r="3302" spans="1:39" ht="12.75">
      <c r="A3302" s="16"/>
      <c r="B3302" s="16"/>
      <c r="C3302" s="17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8"/>
      <c r="AA3302" s="16"/>
      <c r="AB3302" s="16"/>
      <c r="AC3302" s="16"/>
      <c r="AD3302" s="16"/>
      <c r="AE3302" s="16"/>
      <c r="AF3302" s="16"/>
      <c r="AG3302" s="16"/>
      <c r="AH3302" s="16"/>
      <c r="AI3302" s="16"/>
      <c r="AJ3302" s="16"/>
      <c r="AK3302" s="16"/>
      <c r="AL3302" s="16"/>
      <c r="AM3302" s="16"/>
    </row>
    <row r="3303" spans="1:39" ht="12.75">
      <c r="A3303" s="16"/>
      <c r="B3303" s="16"/>
      <c r="C3303" s="17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8"/>
      <c r="AA3303" s="16"/>
      <c r="AB3303" s="16"/>
      <c r="AC3303" s="16"/>
      <c r="AD3303" s="16"/>
      <c r="AE3303" s="16"/>
      <c r="AF3303" s="16"/>
      <c r="AG3303" s="16"/>
      <c r="AH3303" s="16"/>
      <c r="AI3303" s="16"/>
      <c r="AJ3303" s="16"/>
      <c r="AK3303" s="16"/>
      <c r="AL3303" s="16"/>
      <c r="AM3303" s="16"/>
    </row>
    <row r="3304" spans="1:39" ht="12.75">
      <c r="A3304" s="16"/>
      <c r="B3304" s="16"/>
      <c r="C3304" s="17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8"/>
      <c r="AA3304" s="16"/>
      <c r="AB3304" s="16"/>
      <c r="AC3304" s="16"/>
      <c r="AD3304" s="16"/>
      <c r="AE3304" s="16"/>
      <c r="AF3304" s="16"/>
      <c r="AG3304" s="16"/>
      <c r="AH3304" s="16"/>
      <c r="AI3304" s="16"/>
      <c r="AJ3304" s="16"/>
      <c r="AK3304" s="16"/>
      <c r="AL3304" s="16"/>
      <c r="AM3304" s="16"/>
    </row>
    <row r="3305" spans="1:39" ht="12.75">
      <c r="A3305" s="16"/>
      <c r="B3305" s="16"/>
      <c r="C3305" s="17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8"/>
      <c r="AA3305" s="16"/>
      <c r="AB3305" s="16"/>
      <c r="AC3305" s="16"/>
      <c r="AD3305" s="16"/>
      <c r="AE3305" s="16"/>
      <c r="AF3305" s="16"/>
      <c r="AG3305" s="16"/>
      <c r="AH3305" s="16"/>
      <c r="AI3305" s="16"/>
      <c r="AJ3305" s="16"/>
      <c r="AK3305" s="16"/>
      <c r="AL3305" s="16"/>
      <c r="AM3305" s="16"/>
    </row>
    <row r="3306" spans="1:39" ht="12.75">
      <c r="A3306" s="16"/>
      <c r="B3306" s="16"/>
      <c r="C3306" s="17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8"/>
      <c r="AA3306" s="16"/>
      <c r="AB3306" s="16"/>
      <c r="AC3306" s="16"/>
      <c r="AD3306" s="16"/>
      <c r="AE3306" s="16"/>
      <c r="AF3306" s="16"/>
      <c r="AG3306" s="16"/>
      <c r="AH3306" s="16"/>
      <c r="AI3306" s="16"/>
      <c r="AJ3306" s="16"/>
      <c r="AK3306" s="16"/>
      <c r="AL3306" s="16"/>
      <c r="AM3306" s="16"/>
    </row>
    <row r="3307" spans="1:39" ht="12.75">
      <c r="A3307" s="16"/>
      <c r="B3307" s="16"/>
      <c r="C3307" s="17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8"/>
      <c r="AA3307" s="16"/>
      <c r="AB3307" s="16"/>
      <c r="AC3307" s="16"/>
      <c r="AD3307" s="16"/>
      <c r="AE3307" s="16"/>
      <c r="AF3307" s="16"/>
      <c r="AG3307" s="16"/>
      <c r="AH3307" s="16"/>
      <c r="AI3307" s="16"/>
      <c r="AJ3307" s="16"/>
      <c r="AK3307" s="16"/>
      <c r="AL3307" s="16"/>
      <c r="AM3307" s="16"/>
    </row>
    <row r="3308" spans="1:39" ht="12.75">
      <c r="A3308" s="16"/>
      <c r="B3308" s="16"/>
      <c r="C3308" s="17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8"/>
      <c r="AA3308" s="16"/>
      <c r="AB3308" s="16"/>
      <c r="AC3308" s="16"/>
      <c r="AD3308" s="16"/>
      <c r="AE3308" s="16"/>
      <c r="AF3308" s="16"/>
      <c r="AG3308" s="16"/>
      <c r="AH3308" s="16"/>
      <c r="AI3308" s="16"/>
      <c r="AJ3308" s="16"/>
      <c r="AK3308" s="16"/>
      <c r="AL3308" s="16"/>
      <c r="AM3308" s="16"/>
    </row>
    <row r="3309" spans="1:39" ht="12.75">
      <c r="A3309" s="16"/>
      <c r="B3309" s="16"/>
      <c r="C3309" s="17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8"/>
      <c r="AA3309" s="16"/>
      <c r="AB3309" s="16"/>
      <c r="AC3309" s="16"/>
      <c r="AD3309" s="16"/>
      <c r="AE3309" s="16"/>
      <c r="AF3309" s="16"/>
      <c r="AG3309" s="16"/>
      <c r="AH3309" s="16"/>
      <c r="AI3309" s="16"/>
      <c r="AJ3309" s="16"/>
      <c r="AK3309" s="16"/>
      <c r="AL3309" s="16"/>
      <c r="AM3309" s="16"/>
    </row>
    <row r="3310" spans="1:39" ht="12.75">
      <c r="A3310" s="16"/>
      <c r="B3310" s="16"/>
      <c r="C3310" s="17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8"/>
      <c r="AA3310" s="16"/>
      <c r="AB3310" s="16"/>
      <c r="AC3310" s="16"/>
      <c r="AD3310" s="16"/>
      <c r="AE3310" s="16"/>
      <c r="AF3310" s="16"/>
      <c r="AG3310" s="16"/>
      <c r="AH3310" s="16"/>
      <c r="AI3310" s="16"/>
      <c r="AJ3310" s="16"/>
      <c r="AK3310" s="16"/>
      <c r="AL3310" s="16"/>
      <c r="AM3310" s="16"/>
    </row>
    <row r="3311" spans="1:39" ht="12.75">
      <c r="A3311" s="16"/>
      <c r="B3311" s="16"/>
      <c r="C3311" s="17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8"/>
      <c r="AA3311" s="16"/>
      <c r="AB3311" s="16"/>
      <c r="AC3311" s="16"/>
      <c r="AD3311" s="16"/>
      <c r="AE3311" s="16"/>
      <c r="AF3311" s="16"/>
      <c r="AG3311" s="16"/>
      <c r="AH3311" s="16"/>
      <c r="AI3311" s="16"/>
      <c r="AJ3311" s="16"/>
      <c r="AK3311" s="16"/>
      <c r="AL3311" s="16"/>
      <c r="AM3311" s="16"/>
    </row>
    <row r="3312" spans="1:39" ht="12.75">
      <c r="A3312" s="16"/>
      <c r="B3312" s="16"/>
      <c r="C3312" s="17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8"/>
      <c r="AA3312" s="16"/>
      <c r="AB3312" s="16"/>
      <c r="AC3312" s="16"/>
      <c r="AD3312" s="16"/>
      <c r="AE3312" s="16"/>
      <c r="AF3312" s="16"/>
      <c r="AG3312" s="16"/>
      <c r="AH3312" s="16"/>
      <c r="AI3312" s="16"/>
      <c r="AJ3312" s="16"/>
      <c r="AK3312" s="16"/>
      <c r="AL3312" s="16"/>
      <c r="AM3312" s="16"/>
    </row>
    <row r="3313" spans="1:39" ht="12.75">
      <c r="A3313" s="16"/>
      <c r="B3313" s="16"/>
      <c r="C3313" s="17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8"/>
      <c r="AA3313" s="16"/>
      <c r="AB3313" s="16"/>
      <c r="AC3313" s="16"/>
      <c r="AD3313" s="16"/>
      <c r="AE3313" s="16"/>
      <c r="AF3313" s="16"/>
      <c r="AG3313" s="16"/>
      <c r="AH3313" s="16"/>
      <c r="AI3313" s="16"/>
      <c r="AJ3313" s="16"/>
      <c r="AK3313" s="16"/>
      <c r="AL3313" s="16"/>
      <c r="AM3313" s="16"/>
    </row>
    <row r="3314" spans="1:39" ht="12.75">
      <c r="A3314" s="16"/>
      <c r="B3314" s="16"/>
      <c r="C3314" s="17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8"/>
      <c r="AA3314" s="16"/>
      <c r="AB3314" s="16"/>
      <c r="AC3314" s="16"/>
      <c r="AD3314" s="16"/>
      <c r="AE3314" s="16"/>
      <c r="AF3314" s="16"/>
      <c r="AG3314" s="16"/>
      <c r="AH3314" s="16"/>
      <c r="AI3314" s="16"/>
      <c r="AJ3314" s="16"/>
      <c r="AK3314" s="16"/>
      <c r="AL3314" s="16"/>
      <c r="AM3314" s="16"/>
    </row>
    <row r="3315" spans="1:39" ht="12.75">
      <c r="A3315" s="16"/>
      <c r="B3315" s="16"/>
      <c r="C3315" s="17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8"/>
      <c r="AA3315" s="16"/>
      <c r="AB3315" s="16"/>
      <c r="AC3315" s="16"/>
      <c r="AD3315" s="16"/>
      <c r="AE3315" s="16"/>
      <c r="AF3315" s="16"/>
      <c r="AG3315" s="16"/>
      <c r="AH3315" s="16"/>
      <c r="AI3315" s="16"/>
      <c r="AJ3315" s="16"/>
      <c r="AK3315" s="16"/>
      <c r="AL3315" s="16"/>
      <c r="AM3315" s="16"/>
    </row>
    <row r="3316" spans="1:39" ht="12.75">
      <c r="A3316" s="16"/>
      <c r="B3316" s="16"/>
      <c r="C3316" s="17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8"/>
      <c r="AA3316" s="16"/>
      <c r="AB3316" s="16"/>
      <c r="AC3316" s="16"/>
      <c r="AD3316" s="16"/>
      <c r="AE3316" s="16"/>
      <c r="AF3316" s="16"/>
      <c r="AG3316" s="16"/>
      <c r="AH3316" s="16"/>
      <c r="AI3316" s="16"/>
      <c r="AJ3316" s="16"/>
      <c r="AK3316" s="16"/>
      <c r="AL3316" s="16"/>
      <c r="AM3316" s="16"/>
    </row>
    <row r="3317" spans="1:39" ht="12.75">
      <c r="A3317" s="16"/>
      <c r="B3317" s="16"/>
      <c r="C3317" s="17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8"/>
      <c r="AA3317" s="16"/>
      <c r="AB3317" s="16"/>
      <c r="AC3317" s="16"/>
      <c r="AD3317" s="16"/>
      <c r="AE3317" s="16"/>
      <c r="AF3317" s="16"/>
      <c r="AG3317" s="16"/>
      <c r="AH3317" s="16"/>
      <c r="AI3317" s="16"/>
      <c r="AJ3317" s="16"/>
      <c r="AK3317" s="16"/>
      <c r="AL3317" s="16"/>
      <c r="AM3317" s="16"/>
    </row>
    <row r="3318" spans="1:39" ht="12.75">
      <c r="A3318" s="16"/>
      <c r="B3318" s="16"/>
      <c r="C3318" s="17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8"/>
      <c r="AA3318" s="16"/>
      <c r="AB3318" s="16"/>
      <c r="AC3318" s="16"/>
      <c r="AD3318" s="16"/>
      <c r="AE3318" s="16"/>
      <c r="AF3318" s="16"/>
      <c r="AG3318" s="16"/>
      <c r="AH3318" s="16"/>
      <c r="AI3318" s="16"/>
      <c r="AJ3318" s="16"/>
      <c r="AK3318" s="16"/>
      <c r="AL3318" s="16"/>
      <c r="AM3318" s="16"/>
    </row>
    <row r="3319" spans="1:39" ht="12.75">
      <c r="A3319" s="16"/>
      <c r="B3319" s="16"/>
      <c r="C3319" s="17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8"/>
      <c r="AA3319" s="16"/>
      <c r="AB3319" s="16"/>
      <c r="AC3319" s="16"/>
      <c r="AD3319" s="16"/>
      <c r="AE3319" s="16"/>
      <c r="AF3319" s="16"/>
      <c r="AG3319" s="16"/>
      <c r="AH3319" s="16"/>
      <c r="AI3319" s="16"/>
      <c r="AJ3319" s="16"/>
      <c r="AK3319" s="16"/>
      <c r="AL3319" s="16"/>
      <c r="AM3319" s="16"/>
    </row>
    <row r="3320" spans="1:39" ht="12.75">
      <c r="A3320" s="16"/>
      <c r="B3320" s="16"/>
      <c r="C3320" s="17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8"/>
      <c r="AA3320" s="16"/>
      <c r="AB3320" s="16"/>
      <c r="AC3320" s="16"/>
      <c r="AD3320" s="16"/>
      <c r="AE3320" s="16"/>
      <c r="AF3320" s="16"/>
      <c r="AG3320" s="16"/>
      <c r="AH3320" s="16"/>
      <c r="AI3320" s="16"/>
      <c r="AJ3320" s="16"/>
      <c r="AK3320" s="16"/>
      <c r="AL3320" s="16"/>
      <c r="AM3320" s="16"/>
    </row>
    <row r="3321" spans="1:39" ht="12.75">
      <c r="A3321" s="16"/>
      <c r="B3321" s="16"/>
      <c r="C3321" s="17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8"/>
      <c r="AA3321" s="16"/>
      <c r="AB3321" s="16"/>
      <c r="AC3321" s="16"/>
      <c r="AD3321" s="16"/>
      <c r="AE3321" s="16"/>
      <c r="AF3321" s="16"/>
      <c r="AG3321" s="16"/>
      <c r="AH3321" s="16"/>
      <c r="AI3321" s="16"/>
      <c r="AJ3321" s="16"/>
      <c r="AK3321" s="16"/>
      <c r="AL3321" s="16"/>
      <c r="AM3321" s="16"/>
    </row>
    <row r="3322" spans="1:39" ht="12.75">
      <c r="A3322" s="16"/>
      <c r="B3322" s="16"/>
      <c r="C3322" s="17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8"/>
      <c r="AA3322" s="16"/>
      <c r="AB3322" s="16"/>
      <c r="AC3322" s="16"/>
      <c r="AD3322" s="16"/>
      <c r="AE3322" s="16"/>
      <c r="AF3322" s="16"/>
      <c r="AG3322" s="16"/>
      <c r="AH3322" s="16"/>
      <c r="AI3322" s="16"/>
      <c r="AJ3322" s="16"/>
      <c r="AK3322" s="16"/>
      <c r="AL3322" s="16"/>
      <c r="AM3322" s="16"/>
    </row>
    <row r="3323" spans="1:39" ht="12.75">
      <c r="A3323" s="16"/>
      <c r="B3323" s="16"/>
      <c r="C3323" s="17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8"/>
      <c r="AA3323" s="16"/>
      <c r="AB3323" s="16"/>
      <c r="AC3323" s="16"/>
      <c r="AD3323" s="16"/>
      <c r="AE3323" s="16"/>
      <c r="AF3323" s="16"/>
      <c r="AG3323" s="16"/>
      <c r="AH3323" s="16"/>
      <c r="AI3323" s="16"/>
      <c r="AJ3323" s="16"/>
      <c r="AK3323" s="16"/>
      <c r="AL3323" s="16"/>
      <c r="AM3323" s="16"/>
    </row>
    <row r="3324" spans="1:39" ht="12.75">
      <c r="A3324" s="16"/>
      <c r="B3324" s="16"/>
      <c r="C3324" s="17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8"/>
      <c r="AA3324" s="16"/>
      <c r="AB3324" s="16"/>
      <c r="AC3324" s="16"/>
      <c r="AD3324" s="16"/>
      <c r="AE3324" s="16"/>
      <c r="AF3324" s="16"/>
      <c r="AG3324" s="16"/>
      <c r="AH3324" s="16"/>
      <c r="AI3324" s="16"/>
      <c r="AJ3324" s="16"/>
      <c r="AK3324" s="16"/>
      <c r="AL3324" s="16"/>
      <c r="AM3324" s="16"/>
    </row>
    <row r="3325" spans="1:39" ht="12.75">
      <c r="A3325" s="16"/>
      <c r="B3325" s="16"/>
      <c r="C3325" s="17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8"/>
      <c r="AA3325" s="16"/>
      <c r="AB3325" s="16"/>
      <c r="AC3325" s="16"/>
      <c r="AD3325" s="16"/>
      <c r="AE3325" s="16"/>
      <c r="AF3325" s="16"/>
      <c r="AG3325" s="16"/>
      <c r="AH3325" s="16"/>
      <c r="AI3325" s="16"/>
      <c r="AJ3325" s="16"/>
      <c r="AK3325" s="16"/>
      <c r="AL3325" s="16"/>
      <c r="AM3325" s="16"/>
    </row>
    <row r="3326" spans="1:39" ht="12.75">
      <c r="A3326" s="16"/>
      <c r="B3326" s="16"/>
      <c r="C3326" s="17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8"/>
      <c r="AA3326" s="16"/>
      <c r="AB3326" s="16"/>
      <c r="AC3326" s="16"/>
      <c r="AD3326" s="16"/>
      <c r="AE3326" s="16"/>
      <c r="AF3326" s="16"/>
      <c r="AG3326" s="16"/>
      <c r="AH3326" s="16"/>
      <c r="AI3326" s="16"/>
      <c r="AJ3326" s="16"/>
      <c r="AK3326" s="16"/>
      <c r="AL3326" s="16"/>
      <c r="AM3326" s="16"/>
    </row>
    <row r="3327" spans="1:39" ht="12.75">
      <c r="A3327" s="16"/>
      <c r="B3327" s="16"/>
      <c r="C3327" s="17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8"/>
      <c r="AA3327" s="16"/>
      <c r="AB3327" s="16"/>
      <c r="AC3327" s="16"/>
      <c r="AD3327" s="16"/>
      <c r="AE3327" s="16"/>
      <c r="AF3327" s="16"/>
      <c r="AG3327" s="16"/>
      <c r="AH3327" s="16"/>
      <c r="AI3327" s="16"/>
      <c r="AJ3327" s="16"/>
      <c r="AK3327" s="16"/>
      <c r="AL3327" s="16"/>
      <c r="AM3327" s="16"/>
    </row>
    <row r="3328" spans="1:39" ht="12.75">
      <c r="A3328" s="16"/>
      <c r="B3328" s="16"/>
      <c r="C3328" s="17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8"/>
      <c r="AA3328" s="16"/>
      <c r="AB3328" s="16"/>
      <c r="AC3328" s="16"/>
      <c r="AD3328" s="16"/>
      <c r="AE3328" s="16"/>
      <c r="AF3328" s="16"/>
      <c r="AG3328" s="16"/>
      <c r="AH3328" s="16"/>
      <c r="AI3328" s="16"/>
      <c r="AJ3328" s="16"/>
      <c r="AK3328" s="16"/>
      <c r="AL3328" s="16"/>
      <c r="AM3328" s="16"/>
    </row>
    <row r="3329" spans="1:39" ht="12.75">
      <c r="A3329" s="16"/>
      <c r="B3329" s="16"/>
      <c r="C3329" s="17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8"/>
      <c r="AA3329" s="16"/>
      <c r="AB3329" s="16"/>
      <c r="AC3329" s="16"/>
      <c r="AD3329" s="16"/>
      <c r="AE3329" s="16"/>
      <c r="AF3329" s="16"/>
      <c r="AG3329" s="16"/>
      <c r="AH3329" s="16"/>
      <c r="AI3329" s="16"/>
      <c r="AJ3329" s="16"/>
      <c r="AK3329" s="16"/>
      <c r="AL3329" s="16"/>
      <c r="AM3329" s="16"/>
    </row>
    <row r="3330" spans="1:39" ht="12.75">
      <c r="A3330" s="16"/>
      <c r="B3330" s="16"/>
      <c r="C3330" s="17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8"/>
      <c r="AA3330" s="16"/>
      <c r="AB3330" s="16"/>
      <c r="AC3330" s="16"/>
      <c r="AD3330" s="16"/>
      <c r="AE3330" s="16"/>
      <c r="AF3330" s="16"/>
      <c r="AG3330" s="16"/>
      <c r="AH3330" s="16"/>
      <c r="AI3330" s="16"/>
      <c r="AJ3330" s="16"/>
      <c r="AK3330" s="16"/>
      <c r="AL3330" s="16"/>
      <c r="AM3330" s="16"/>
    </row>
    <row r="3331" spans="1:39" ht="12.75">
      <c r="A3331" s="16"/>
      <c r="B3331" s="16"/>
      <c r="C3331" s="17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8"/>
      <c r="AA3331" s="16"/>
      <c r="AB3331" s="16"/>
      <c r="AC3331" s="16"/>
      <c r="AD3331" s="16"/>
      <c r="AE3331" s="16"/>
      <c r="AF3331" s="16"/>
      <c r="AG3331" s="16"/>
      <c r="AH3331" s="16"/>
      <c r="AI3331" s="16"/>
      <c r="AJ3331" s="16"/>
      <c r="AK3331" s="16"/>
      <c r="AL3331" s="16"/>
      <c r="AM3331" s="16"/>
    </row>
    <row r="3332" spans="1:39" ht="12.75">
      <c r="A3332" s="16"/>
      <c r="B3332" s="16"/>
      <c r="C3332" s="17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8"/>
      <c r="AA3332" s="16"/>
      <c r="AB3332" s="16"/>
      <c r="AC3332" s="16"/>
      <c r="AD3332" s="16"/>
      <c r="AE3332" s="16"/>
      <c r="AF3332" s="16"/>
      <c r="AG3332" s="16"/>
      <c r="AH3332" s="16"/>
      <c r="AI3332" s="16"/>
      <c r="AJ3332" s="16"/>
      <c r="AK3332" s="16"/>
      <c r="AL3332" s="16"/>
      <c r="AM3332" s="16"/>
    </row>
    <row r="3333" spans="1:39" ht="12.75">
      <c r="A3333" s="16"/>
      <c r="B3333" s="16"/>
      <c r="C3333" s="17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8"/>
      <c r="AA3333" s="16"/>
      <c r="AB3333" s="16"/>
      <c r="AC3333" s="16"/>
      <c r="AD3333" s="16"/>
      <c r="AE3333" s="16"/>
      <c r="AF3333" s="16"/>
      <c r="AG3333" s="16"/>
      <c r="AH3333" s="16"/>
      <c r="AI3333" s="16"/>
      <c r="AJ3333" s="16"/>
      <c r="AK3333" s="16"/>
      <c r="AL3333" s="16"/>
      <c r="AM3333" s="16"/>
    </row>
    <row r="3334" spans="1:39" ht="12.75">
      <c r="A3334" s="16"/>
      <c r="B3334" s="16"/>
      <c r="C3334" s="17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8"/>
      <c r="AA3334" s="16"/>
      <c r="AB3334" s="16"/>
      <c r="AC3334" s="16"/>
      <c r="AD3334" s="16"/>
      <c r="AE3334" s="16"/>
      <c r="AF3334" s="16"/>
      <c r="AG3334" s="16"/>
      <c r="AH3334" s="16"/>
      <c r="AI3334" s="16"/>
      <c r="AJ3334" s="16"/>
      <c r="AK3334" s="16"/>
      <c r="AL3334" s="16"/>
      <c r="AM3334" s="16"/>
    </row>
    <row r="3335" spans="1:39" ht="12.75">
      <c r="A3335" s="16"/>
      <c r="B3335" s="16"/>
      <c r="C3335" s="17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8"/>
      <c r="AA3335" s="16"/>
      <c r="AB3335" s="16"/>
      <c r="AC3335" s="16"/>
      <c r="AD3335" s="16"/>
      <c r="AE3335" s="16"/>
      <c r="AF3335" s="16"/>
      <c r="AG3335" s="16"/>
      <c r="AH3335" s="16"/>
      <c r="AI3335" s="16"/>
      <c r="AJ3335" s="16"/>
      <c r="AK3335" s="16"/>
      <c r="AL3335" s="16"/>
      <c r="AM3335" s="16"/>
    </row>
    <row r="3336" spans="1:39" ht="12.75">
      <c r="A3336" s="16"/>
      <c r="B3336" s="16"/>
      <c r="C3336" s="17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8"/>
      <c r="AA3336" s="16"/>
      <c r="AB3336" s="16"/>
      <c r="AC3336" s="16"/>
      <c r="AD3336" s="16"/>
      <c r="AE3336" s="16"/>
      <c r="AF3336" s="16"/>
      <c r="AG3336" s="16"/>
      <c r="AH3336" s="16"/>
      <c r="AI3336" s="16"/>
      <c r="AJ3336" s="16"/>
      <c r="AK3336" s="16"/>
      <c r="AL3336" s="16"/>
      <c r="AM3336" s="16"/>
    </row>
    <row r="3337" spans="1:39" ht="12.75">
      <c r="A3337" s="16"/>
      <c r="B3337" s="16"/>
      <c r="C3337" s="17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8"/>
      <c r="AA3337" s="16"/>
      <c r="AB3337" s="16"/>
      <c r="AC3337" s="16"/>
      <c r="AD3337" s="16"/>
      <c r="AE3337" s="16"/>
      <c r="AF3337" s="16"/>
      <c r="AG3337" s="16"/>
      <c r="AH3337" s="16"/>
      <c r="AI3337" s="16"/>
      <c r="AJ3337" s="16"/>
      <c r="AK3337" s="16"/>
      <c r="AL3337" s="16"/>
      <c r="AM3337" s="16"/>
    </row>
    <row r="3338" spans="1:39" ht="12.75">
      <c r="A3338" s="16"/>
      <c r="B3338" s="16"/>
      <c r="C3338" s="17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8"/>
      <c r="AA3338" s="16"/>
      <c r="AB3338" s="16"/>
      <c r="AC3338" s="16"/>
      <c r="AD3338" s="16"/>
      <c r="AE3338" s="16"/>
      <c r="AF3338" s="16"/>
      <c r="AG3338" s="16"/>
      <c r="AH3338" s="16"/>
      <c r="AI3338" s="16"/>
      <c r="AJ3338" s="16"/>
      <c r="AK3338" s="16"/>
      <c r="AL3338" s="16"/>
      <c r="AM3338" s="16"/>
    </row>
    <row r="3339" spans="1:39" ht="12.75">
      <c r="A3339" s="16"/>
      <c r="B3339" s="16"/>
      <c r="C3339" s="17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8"/>
      <c r="AA3339" s="16"/>
      <c r="AB3339" s="16"/>
      <c r="AC3339" s="16"/>
      <c r="AD3339" s="16"/>
      <c r="AE3339" s="16"/>
      <c r="AF3339" s="16"/>
      <c r="AG3339" s="16"/>
      <c r="AH3339" s="16"/>
      <c r="AI3339" s="16"/>
      <c r="AJ3339" s="16"/>
      <c r="AK3339" s="16"/>
      <c r="AL3339" s="16"/>
      <c r="AM3339" s="16"/>
    </row>
    <row r="3340" spans="1:39" ht="12.75">
      <c r="A3340" s="16"/>
      <c r="B3340" s="16"/>
      <c r="C3340" s="17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8"/>
      <c r="AA3340" s="16"/>
      <c r="AB3340" s="16"/>
      <c r="AC3340" s="16"/>
      <c r="AD3340" s="16"/>
      <c r="AE3340" s="16"/>
      <c r="AF3340" s="16"/>
      <c r="AG3340" s="16"/>
      <c r="AH3340" s="16"/>
      <c r="AI3340" s="16"/>
      <c r="AJ3340" s="16"/>
      <c r="AK3340" s="16"/>
      <c r="AL3340" s="16"/>
      <c r="AM3340" s="16"/>
    </row>
    <row r="3341" spans="1:39" ht="12.75">
      <c r="A3341" s="16"/>
      <c r="B3341" s="16"/>
      <c r="C3341" s="17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8"/>
      <c r="AA3341" s="16"/>
      <c r="AB3341" s="16"/>
      <c r="AC3341" s="16"/>
      <c r="AD3341" s="16"/>
      <c r="AE3341" s="16"/>
      <c r="AF3341" s="16"/>
      <c r="AG3341" s="16"/>
      <c r="AH3341" s="16"/>
      <c r="AI3341" s="16"/>
      <c r="AJ3341" s="16"/>
      <c r="AK3341" s="16"/>
      <c r="AL3341" s="16"/>
      <c r="AM3341" s="16"/>
    </row>
    <row r="3342" spans="1:39" ht="12.75">
      <c r="A3342" s="16"/>
      <c r="B3342" s="16"/>
      <c r="C3342" s="17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8"/>
      <c r="AA3342" s="16"/>
      <c r="AB3342" s="16"/>
      <c r="AC3342" s="16"/>
      <c r="AD3342" s="16"/>
      <c r="AE3342" s="16"/>
      <c r="AF3342" s="16"/>
      <c r="AG3342" s="16"/>
      <c r="AH3342" s="16"/>
      <c r="AI3342" s="16"/>
      <c r="AJ3342" s="16"/>
      <c r="AK3342" s="16"/>
      <c r="AL3342" s="16"/>
      <c r="AM3342" s="16"/>
    </row>
    <row r="3343" spans="1:39" ht="12.75">
      <c r="A3343" s="16"/>
      <c r="B3343" s="16"/>
      <c r="C3343" s="17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8"/>
      <c r="AA3343" s="16"/>
      <c r="AB3343" s="16"/>
      <c r="AC3343" s="16"/>
      <c r="AD3343" s="16"/>
      <c r="AE3343" s="16"/>
      <c r="AF3343" s="16"/>
      <c r="AG3343" s="16"/>
      <c r="AH3343" s="16"/>
      <c r="AI3343" s="16"/>
      <c r="AJ3343" s="16"/>
      <c r="AK3343" s="16"/>
      <c r="AL3343" s="16"/>
      <c r="AM3343" s="16"/>
    </row>
    <row r="3344" spans="1:39" ht="12.75">
      <c r="A3344" s="16"/>
      <c r="B3344" s="16"/>
      <c r="C3344" s="17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8"/>
      <c r="AA3344" s="16"/>
      <c r="AB3344" s="16"/>
      <c r="AC3344" s="16"/>
      <c r="AD3344" s="16"/>
      <c r="AE3344" s="16"/>
      <c r="AF3344" s="16"/>
      <c r="AG3344" s="16"/>
      <c r="AH3344" s="16"/>
      <c r="AI3344" s="16"/>
      <c r="AJ3344" s="16"/>
      <c r="AK3344" s="16"/>
      <c r="AL3344" s="16"/>
      <c r="AM3344" s="16"/>
    </row>
    <row r="3345" spans="1:39" ht="12.75">
      <c r="A3345" s="16"/>
      <c r="B3345" s="16"/>
      <c r="C3345" s="17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8"/>
      <c r="AA3345" s="16"/>
      <c r="AB3345" s="16"/>
      <c r="AC3345" s="16"/>
      <c r="AD3345" s="16"/>
      <c r="AE3345" s="16"/>
      <c r="AF3345" s="16"/>
      <c r="AG3345" s="16"/>
      <c r="AH3345" s="16"/>
      <c r="AI3345" s="16"/>
      <c r="AJ3345" s="16"/>
      <c r="AK3345" s="16"/>
      <c r="AL3345" s="16"/>
      <c r="AM3345" s="16"/>
    </row>
    <row r="3346" spans="1:39" ht="12.75">
      <c r="A3346" s="16"/>
      <c r="B3346" s="16"/>
      <c r="C3346" s="17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8"/>
      <c r="AA3346" s="16"/>
      <c r="AB3346" s="16"/>
      <c r="AC3346" s="16"/>
      <c r="AD3346" s="16"/>
      <c r="AE3346" s="16"/>
      <c r="AF3346" s="16"/>
      <c r="AG3346" s="16"/>
      <c r="AH3346" s="16"/>
      <c r="AI3346" s="16"/>
      <c r="AJ3346" s="16"/>
      <c r="AK3346" s="16"/>
      <c r="AL3346" s="16"/>
      <c r="AM3346" s="16"/>
    </row>
    <row r="3347" spans="1:39" ht="12.75">
      <c r="A3347" s="16"/>
      <c r="B3347" s="16"/>
      <c r="C3347" s="17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8"/>
      <c r="AA3347" s="16"/>
      <c r="AB3347" s="16"/>
      <c r="AC3347" s="16"/>
      <c r="AD3347" s="16"/>
      <c r="AE3347" s="16"/>
      <c r="AF3347" s="16"/>
      <c r="AG3347" s="16"/>
      <c r="AH3347" s="16"/>
      <c r="AI3347" s="16"/>
      <c r="AJ3347" s="16"/>
      <c r="AK3347" s="16"/>
      <c r="AL3347" s="16"/>
      <c r="AM3347" s="16"/>
    </row>
    <row r="3348" spans="1:39" ht="12.75">
      <c r="A3348" s="16"/>
      <c r="B3348" s="16"/>
      <c r="C3348" s="17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8"/>
      <c r="AA3348" s="16"/>
      <c r="AB3348" s="16"/>
      <c r="AC3348" s="16"/>
      <c r="AD3348" s="16"/>
      <c r="AE3348" s="16"/>
      <c r="AF3348" s="16"/>
      <c r="AG3348" s="16"/>
      <c r="AH3348" s="16"/>
      <c r="AI3348" s="16"/>
      <c r="AJ3348" s="16"/>
      <c r="AK3348" s="16"/>
      <c r="AL3348" s="16"/>
      <c r="AM3348" s="16"/>
    </row>
    <row r="3349" spans="1:39" ht="12.75">
      <c r="A3349" s="16"/>
      <c r="B3349" s="16"/>
      <c r="C3349" s="17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8"/>
      <c r="AA3349" s="16"/>
      <c r="AB3349" s="16"/>
      <c r="AC3349" s="16"/>
      <c r="AD3349" s="16"/>
      <c r="AE3349" s="16"/>
      <c r="AF3349" s="16"/>
      <c r="AG3349" s="16"/>
      <c r="AH3349" s="16"/>
      <c r="AI3349" s="16"/>
      <c r="AJ3349" s="16"/>
      <c r="AK3349" s="16"/>
      <c r="AL3349" s="16"/>
      <c r="AM3349" s="16"/>
    </row>
    <row r="3350" spans="1:39" ht="12.75">
      <c r="A3350" s="16"/>
      <c r="B3350" s="16"/>
      <c r="C3350" s="17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8"/>
      <c r="AA3350" s="16"/>
      <c r="AB3350" s="16"/>
      <c r="AC3350" s="16"/>
      <c r="AD3350" s="16"/>
      <c r="AE3350" s="16"/>
      <c r="AF3350" s="16"/>
      <c r="AG3350" s="16"/>
      <c r="AH3350" s="16"/>
      <c r="AI3350" s="16"/>
      <c r="AJ3350" s="16"/>
      <c r="AK3350" s="16"/>
      <c r="AL3350" s="16"/>
      <c r="AM3350" s="16"/>
    </row>
    <row r="3351" spans="1:39" ht="12.75">
      <c r="A3351" s="16"/>
      <c r="B3351" s="16"/>
      <c r="C3351" s="17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8"/>
      <c r="AA3351" s="16"/>
      <c r="AB3351" s="16"/>
      <c r="AC3351" s="16"/>
      <c r="AD3351" s="16"/>
      <c r="AE3351" s="16"/>
      <c r="AF3351" s="16"/>
      <c r="AG3351" s="16"/>
      <c r="AH3351" s="16"/>
      <c r="AI3351" s="16"/>
      <c r="AJ3351" s="16"/>
      <c r="AK3351" s="16"/>
      <c r="AL3351" s="16"/>
      <c r="AM3351" s="16"/>
    </row>
    <row r="3352" spans="1:39" ht="12.75">
      <c r="A3352" s="16"/>
      <c r="B3352" s="16"/>
      <c r="C3352" s="17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8"/>
      <c r="AA3352" s="16"/>
      <c r="AB3352" s="16"/>
      <c r="AC3352" s="16"/>
      <c r="AD3352" s="16"/>
      <c r="AE3352" s="16"/>
      <c r="AF3352" s="16"/>
      <c r="AG3352" s="16"/>
      <c r="AH3352" s="16"/>
      <c r="AI3352" s="16"/>
      <c r="AJ3352" s="16"/>
      <c r="AK3352" s="16"/>
      <c r="AL3352" s="16"/>
      <c r="AM3352" s="16"/>
    </row>
    <row r="3353" spans="1:39" ht="12.75">
      <c r="A3353" s="16"/>
      <c r="B3353" s="16"/>
      <c r="C3353" s="17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8"/>
      <c r="AA3353" s="16"/>
      <c r="AB3353" s="16"/>
      <c r="AC3353" s="16"/>
      <c r="AD3353" s="16"/>
      <c r="AE3353" s="16"/>
      <c r="AF3353" s="16"/>
      <c r="AG3353" s="16"/>
      <c r="AH3353" s="16"/>
      <c r="AI3353" s="16"/>
      <c r="AJ3353" s="16"/>
      <c r="AK3353" s="16"/>
      <c r="AL3353" s="16"/>
      <c r="AM3353" s="16"/>
    </row>
    <row r="3354" spans="1:39" ht="12.75">
      <c r="A3354" s="16"/>
      <c r="B3354" s="16"/>
      <c r="C3354" s="17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8"/>
      <c r="AA3354" s="16"/>
      <c r="AB3354" s="16"/>
      <c r="AC3354" s="16"/>
      <c r="AD3354" s="16"/>
      <c r="AE3354" s="16"/>
      <c r="AF3354" s="16"/>
      <c r="AG3354" s="16"/>
      <c r="AH3354" s="16"/>
      <c r="AI3354" s="16"/>
      <c r="AJ3354" s="16"/>
      <c r="AK3354" s="16"/>
      <c r="AL3354" s="16"/>
      <c r="AM3354" s="16"/>
    </row>
    <row r="3355" spans="1:39" ht="12.75">
      <c r="A3355" s="16"/>
      <c r="B3355" s="16"/>
      <c r="C3355" s="17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8"/>
      <c r="AA3355" s="16"/>
      <c r="AB3355" s="16"/>
      <c r="AC3355" s="16"/>
      <c r="AD3355" s="16"/>
      <c r="AE3355" s="16"/>
      <c r="AF3355" s="16"/>
      <c r="AG3355" s="16"/>
      <c r="AH3355" s="16"/>
      <c r="AI3355" s="16"/>
      <c r="AJ3355" s="16"/>
      <c r="AK3355" s="16"/>
      <c r="AL3355" s="16"/>
      <c r="AM3355" s="16"/>
    </row>
    <row r="3356" spans="1:39" ht="12.75">
      <c r="A3356" s="16"/>
      <c r="B3356" s="16"/>
      <c r="C3356" s="17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8"/>
      <c r="AA3356" s="16"/>
      <c r="AB3356" s="16"/>
      <c r="AC3356" s="16"/>
      <c r="AD3356" s="16"/>
      <c r="AE3356" s="16"/>
      <c r="AF3356" s="16"/>
      <c r="AG3356" s="16"/>
      <c r="AH3356" s="16"/>
      <c r="AI3356" s="16"/>
      <c r="AJ3356" s="16"/>
      <c r="AK3356" s="16"/>
      <c r="AL3356" s="16"/>
      <c r="AM3356" s="16"/>
    </row>
    <row r="3357" spans="1:39" ht="12.75">
      <c r="A3357" s="16"/>
      <c r="B3357" s="16"/>
      <c r="C3357" s="17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8"/>
      <c r="AA3357" s="16"/>
      <c r="AB3357" s="16"/>
      <c r="AC3357" s="16"/>
      <c r="AD3357" s="16"/>
      <c r="AE3357" s="16"/>
      <c r="AF3357" s="16"/>
      <c r="AG3357" s="16"/>
      <c r="AH3357" s="16"/>
      <c r="AI3357" s="16"/>
      <c r="AJ3357" s="16"/>
      <c r="AK3357" s="16"/>
      <c r="AL3357" s="16"/>
      <c r="AM3357" s="16"/>
    </row>
    <row r="3358" spans="1:39" ht="12.75">
      <c r="A3358" s="16"/>
      <c r="B3358" s="16"/>
      <c r="C3358" s="17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8"/>
      <c r="AA3358" s="16"/>
      <c r="AB3358" s="16"/>
      <c r="AC3358" s="16"/>
      <c r="AD3358" s="16"/>
      <c r="AE3358" s="16"/>
      <c r="AF3358" s="16"/>
      <c r="AG3358" s="16"/>
      <c r="AH3358" s="16"/>
      <c r="AI3358" s="16"/>
      <c r="AJ3358" s="16"/>
      <c r="AK3358" s="16"/>
      <c r="AL3358" s="16"/>
      <c r="AM3358" s="16"/>
    </row>
    <row r="3359" spans="1:39" ht="12.75">
      <c r="A3359" s="16"/>
      <c r="B3359" s="16"/>
      <c r="C3359" s="17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8"/>
      <c r="AA3359" s="16"/>
      <c r="AB3359" s="16"/>
      <c r="AC3359" s="16"/>
      <c r="AD3359" s="16"/>
      <c r="AE3359" s="16"/>
      <c r="AF3359" s="16"/>
      <c r="AG3359" s="16"/>
      <c r="AH3359" s="16"/>
      <c r="AI3359" s="16"/>
      <c r="AJ3359" s="16"/>
      <c r="AK3359" s="16"/>
      <c r="AL3359" s="16"/>
      <c r="AM3359" s="16"/>
    </row>
    <row r="3360" spans="1:39" ht="12.75">
      <c r="A3360" s="16"/>
      <c r="B3360" s="16"/>
      <c r="C3360" s="17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8"/>
      <c r="AA3360" s="16"/>
      <c r="AB3360" s="16"/>
      <c r="AC3360" s="16"/>
      <c r="AD3360" s="16"/>
      <c r="AE3360" s="16"/>
      <c r="AF3360" s="16"/>
      <c r="AG3360" s="16"/>
      <c r="AH3360" s="16"/>
      <c r="AI3360" s="16"/>
      <c r="AJ3360" s="16"/>
      <c r="AK3360" s="16"/>
      <c r="AL3360" s="16"/>
      <c r="AM3360" s="16"/>
    </row>
    <row r="3361" spans="1:39" ht="12.75">
      <c r="A3361" s="16"/>
      <c r="B3361" s="16"/>
      <c r="C3361" s="17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8"/>
      <c r="AA3361" s="16"/>
      <c r="AB3361" s="16"/>
      <c r="AC3361" s="16"/>
      <c r="AD3361" s="16"/>
      <c r="AE3361" s="16"/>
      <c r="AF3361" s="16"/>
      <c r="AG3361" s="16"/>
      <c r="AH3361" s="16"/>
      <c r="AI3361" s="16"/>
      <c r="AJ3361" s="16"/>
      <c r="AK3361" s="16"/>
      <c r="AL3361" s="16"/>
      <c r="AM3361" s="16"/>
    </row>
    <row r="3362" spans="1:39" ht="12.75">
      <c r="A3362" s="16"/>
      <c r="B3362" s="16"/>
      <c r="C3362" s="17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8"/>
      <c r="AA3362" s="16"/>
      <c r="AB3362" s="16"/>
      <c r="AC3362" s="16"/>
      <c r="AD3362" s="16"/>
      <c r="AE3362" s="16"/>
      <c r="AF3362" s="16"/>
      <c r="AG3362" s="16"/>
      <c r="AH3362" s="16"/>
      <c r="AI3362" s="16"/>
      <c r="AJ3362" s="16"/>
      <c r="AK3362" s="16"/>
      <c r="AL3362" s="16"/>
      <c r="AM3362" s="16"/>
    </row>
    <row r="3363" spans="1:39" ht="12.75">
      <c r="A3363" s="16"/>
      <c r="B3363" s="16"/>
      <c r="C3363" s="17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8"/>
      <c r="AA3363" s="16"/>
      <c r="AB3363" s="16"/>
      <c r="AC3363" s="16"/>
      <c r="AD3363" s="16"/>
      <c r="AE3363" s="16"/>
      <c r="AF3363" s="16"/>
      <c r="AG3363" s="16"/>
      <c r="AH3363" s="16"/>
      <c r="AI3363" s="16"/>
      <c r="AJ3363" s="16"/>
      <c r="AK3363" s="16"/>
      <c r="AL3363" s="16"/>
      <c r="AM3363" s="16"/>
    </row>
    <row r="3364" spans="1:39" ht="12.75">
      <c r="A3364" s="16"/>
      <c r="B3364" s="16"/>
      <c r="C3364" s="17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8"/>
      <c r="AA3364" s="16"/>
      <c r="AB3364" s="16"/>
      <c r="AC3364" s="16"/>
      <c r="AD3364" s="16"/>
      <c r="AE3364" s="16"/>
      <c r="AF3364" s="16"/>
      <c r="AG3364" s="16"/>
      <c r="AH3364" s="16"/>
      <c r="AI3364" s="16"/>
      <c r="AJ3364" s="16"/>
      <c r="AK3364" s="16"/>
      <c r="AL3364" s="16"/>
      <c r="AM3364" s="16"/>
    </row>
    <row r="3365" spans="1:39" ht="12.75">
      <c r="A3365" s="16"/>
      <c r="B3365" s="16"/>
      <c r="C3365" s="17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8"/>
      <c r="AA3365" s="16"/>
      <c r="AB3365" s="16"/>
      <c r="AC3365" s="16"/>
      <c r="AD3365" s="16"/>
      <c r="AE3365" s="16"/>
      <c r="AF3365" s="16"/>
      <c r="AG3365" s="16"/>
      <c r="AH3365" s="16"/>
      <c r="AI3365" s="16"/>
      <c r="AJ3365" s="16"/>
      <c r="AK3365" s="16"/>
      <c r="AL3365" s="16"/>
      <c r="AM3365" s="16"/>
    </row>
    <row r="3366" spans="1:39" ht="12.75">
      <c r="A3366" s="16"/>
      <c r="B3366" s="16"/>
      <c r="C3366" s="17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8"/>
      <c r="AA3366" s="16"/>
      <c r="AB3366" s="16"/>
      <c r="AC3366" s="16"/>
      <c r="AD3366" s="16"/>
      <c r="AE3366" s="16"/>
      <c r="AF3366" s="16"/>
      <c r="AG3366" s="16"/>
      <c r="AH3366" s="16"/>
      <c r="AI3366" s="16"/>
      <c r="AJ3366" s="16"/>
      <c r="AK3366" s="16"/>
      <c r="AL3366" s="16"/>
      <c r="AM3366" s="16"/>
    </row>
    <row r="3367" spans="1:39" ht="12.75">
      <c r="A3367" s="16"/>
      <c r="B3367" s="16"/>
      <c r="C3367" s="17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8"/>
      <c r="AA3367" s="16"/>
      <c r="AB3367" s="16"/>
      <c r="AC3367" s="16"/>
      <c r="AD3367" s="16"/>
      <c r="AE3367" s="16"/>
      <c r="AF3367" s="16"/>
      <c r="AG3367" s="16"/>
      <c r="AH3367" s="16"/>
      <c r="AI3367" s="16"/>
      <c r="AJ3367" s="16"/>
      <c r="AK3367" s="16"/>
      <c r="AL3367" s="16"/>
      <c r="AM3367" s="16"/>
    </row>
    <row r="3368" spans="1:39" ht="12.75">
      <c r="A3368" s="16"/>
      <c r="B3368" s="16"/>
      <c r="C3368" s="17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8"/>
      <c r="AA3368" s="16"/>
      <c r="AB3368" s="16"/>
      <c r="AC3368" s="16"/>
      <c r="AD3368" s="16"/>
      <c r="AE3368" s="16"/>
      <c r="AF3368" s="16"/>
      <c r="AG3368" s="16"/>
      <c r="AH3368" s="16"/>
      <c r="AI3368" s="16"/>
      <c r="AJ3368" s="16"/>
      <c r="AK3368" s="16"/>
      <c r="AL3368" s="16"/>
      <c r="AM3368" s="16"/>
    </row>
    <row r="3369" spans="1:39" ht="12.75">
      <c r="A3369" s="16"/>
      <c r="B3369" s="16"/>
      <c r="C3369" s="17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8"/>
      <c r="AA3369" s="16"/>
      <c r="AB3369" s="16"/>
      <c r="AC3369" s="16"/>
      <c r="AD3369" s="16"/>
      <c r="AE3369" s="16"/>
      <c r="AF3369" s="16"/>
      <c r="AG3369" s="16"/>
      <c r="AH3369" s="16"/>
      <c r="AI3369" s="16"/>
      <c r="AJ3369" s="16"/>
      <c r="AK3369" s="16"/>
      <c r="AL3369" s="16"/>
      <c r="AM3369" s="16"/>
    </row>
    <row r="3370" spans="1:39" ht="12.75">
      <c r="A3370" s="16"/>
      <c r="B3370" s="16"/>
      <c r="C3370" s="17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8"/>
      <c r="AA3370" s="16"/>
      <c r="AB3370" s="16"/>
      <c r="AC3370" s="16"/>
      <c r="AD3370" s="16"/>
      <c r="AE3370" s="16"/>
      <c r="AF3370" s="16"/>
      <c r="AG3370" s="16"/>
      <c r="AH3370" s="16"/>
      <c r="AI3370" s="16"/>
      <c r="AJ3370" s="16"/>
      <c r="AK3370" s="16"/>
      <c r="AL3370" s="16"/>
      <c r="AM3370" s="16"/>
    </row>
    <row r="3371" spans="1:39" ht="12.75">
      <c r="A3371" s="16"/>
      <c r="B3371" s="16"/>
      <c r="C3371" s="17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8"/>
      <c r="AA3371" s="16"/>
      <c r="AB3371" s="16"/>
      <c r="AC3371" s="16"/>
      <c r="AD3371" s="16"/>
      <c r="AE3371" s="16"/>
      <c r="AF3371" s="16"/>
      <c r="AG3371" s="16"/>
      <c r="AH3371" s="16"/>
      <c r="AI3371" s="16"/>
      <c r="AJ3371" s="16"/>
      <c r="AK3371" s="16"/>
      <c r="AL3371" s="16"/>
      <c r="AM3371" s="16"/>
    </row>
    <row r="3372" spans="1:39" ht="12.75">
      <c r="A3372" s="16"/>
      <c r="B3372" s="16"/>
      <c r="C3372" s="17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8"/>
      <c r="AA3372" s="16"/>
      <c r="AB3372" s="16"/>
      <c r="AC3372" s="16"/>
      <c r="AD3372" s="16"/>
      <c r="AE3372" s="16"/>
      <c r="AF3372" s="16"/>
      <c r="AG3372" s="16"/>
      <c r="AH3372" s="16"/>
      <c r="AI3372" s="16"/>
      <c r="AJ3372" s="16"/>
      <c r="AK3372" s="16"/>
      <c r="AL3372" s="16"/>
      <c r="AM3372" s="16"/>
    </row>
    <row r="3373" spans="1:39" ht="12.75">
      <c r="A3373" s="16"/>
      <c r="B3373" s="16"/>
      <c r="C3373" s="17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8"/>
      <c r="AA3373" s="16"/>
      <c r="AB3373" s="16"/>
      <c r="AC3373" s="16"/>
      <c r="AD3373" s="16"/>
      <c r="AE3373" s="16"/>
      <c r="AF3373" s="16"/>
      <c r="AG3373" s="16"/>
      <c r="AH3373" s="16"/>
      <c r="AI3373" s="16"/>
      <c r="AJ3373" s="16"/>
      <c r="AK3373" s="16"/>
      <c r="AL3373" s="16"/>
      <c r="AM3373" s="16"/>
    </row>
    <row r="3374" spans="1:39" ht="12.75">
      <c r="A3374" s="16"/>
      <c r="B3374" s="16"/>
      <c r="C3374" s="17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8"/>
      <c r="AA3374" s="16"/>
      <c r="AB3374" s="16"/>
      <c r="AC3374" s="16"/>
      <c r="AD3374" s="16"/>
      <c r="AE3374" s="16"/>
      <c r="AF3374" s="16"/>
      <c r="AG3374" s="16"/>
      <c r="AH3374" s="16"/>
      <c r="AI3374" s="16"/>
      <c r="AJ3374" s="16"/>
      <c r="AK3374" s="16"/>
      <c r="AL3374" s="16"/>
      <c r="AM3374" s="16"/>
    </row>
    <row r="3375" spans="1:39" ht="12.75">
      <c r="A3375" s="16"/>
      <c r="B3375" s="16"/>
      <c r="C3375" s="17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8"/>
      <c r="AA3375" s="16"/>
      <c r="AB3375" s="16"/>
      <c r="AC3375" s="16"/>
      <c r="AD3375" s="16"/>
      <c r="AE3375" s="16"/>
      <c r="AF3375" s="16"/>
      <c r="AG3375" s="16"/>
      <c r="AH3375" s="16"/>
      <c r="AI3375" s="16"/>
      <c r="AJ3375" s="16"/>
      <c r="AK3375" s="16"/>
      <c r="AL3375" s="16"/>
      <c r="AM3375" s="16"/>
    </row>
    <row r="3376" spans="1:39" ht="12.75">
      <c r="A3376" s="16"/>
      <c r="B3376" s="16"/>
      <c r="C3376" s="17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8"/>
      <c r="AA3376" s="16"/>
      <c r="AB3376" s="16"/>
      <c r="AC3376" s="16"/>
      <c r="AD3376" s="16"/>
      <c r="AE3376" s="16"/>
      <c r="AF3376" s="16"/>
      <c r="AG3376" s="16"/>
      <c r="AH3376" s="16"/>
      <c r="AI3376" s="16"/>
      <c r="AJ3376" s="16"/>
      <c r="AK3376" s="16"/>
      <c r="AL3376" s="16"/>
      <c r="AM3376" s="16"/>
    </row>
    <row r="3377" spans="1:39" ht="12.75">
      <c r="A3377" s="16"/>
      <c r="B3377" s="16"/>
      <c r="C3377" s="17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8"/>
      <c r="AA3377" s="16"/>
      <c r="AB3377" s="16"/>
      <c r="AC3377" s="16"/>
      <c r="AD3377" s="16"/>
      <c r="AE3377" s="16"/>
      <c r="AF3377" s="16"/>
      <c r="AG3377" s="16"/>
      <c r="AH3377" s="16"/>
      <c r="AI3377" s="16"/>
      <c r="AJ3377" s="16"/>
      <c r="AK3377" s="16"/>
      <c r="AL3377" s="16"/>
      <c r="AM3377" s="16"/>
    </row>
    <row r="3378" spans="1:39" ht="12.75">
      <c r="A3378" s="16"/>
      <c r="B3378" s="16"/>
      <c r="C3378" s="17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8"/>
      <c r="AA3378" s="16"/>
      <c r="AB3378" s="16"/>
      <c r="AC3378" s="16"/>
      <c r="AD3378" s="16"/>
      <c r="AE3378" s="16"/>
      <c r="AF3378" s="16"/>
      <c r="AG3378" s="16"/>
      <c r="AH3378" s="16"/>
      <c r="AI3378" s="16"/>
      <c r="AJ3378" s="16"/>
      <c r="AK3378" s="16"/>
      <c r="AL3378" s="16"/>
      <c r="AM3378" s="16"/>
    </row>
    <row r="3379" spans="1:39" ht="12.75">
      <c r="A3379" s="16"/>
      <c r="B3379" s="16"/>
      <c r="C3379" s="17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8"/>
      <c r="AA3379" s="16"/>
      <c r="AB3379" s="16"/>
      <c r="AC3379" s="16"/>
      <c r="AD3379" s="16"/>
      <c r="AE3379" s="16"/>
      <c r="AF3379" s="16"/>
      <c r="AG3379" s="16"/>
      <c r="AH3379" s="16"/>
      <c r="AI3379" s="16"/>
      <c r="AJ3379" s="16"/>
      <c r="AK3379" s="16"/>
      <c r="AL3379" s="16"/>
      <c r="AM3379" s="16"/>
    </row>
    <row r="3380" spans="1:39" ht="12.75">
      <c r="A3380" s="16"/>
      <c r="B3380" s="16"/>
      <c r="C3380" s="17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8"/>
      <c r="AA3380" s="16"/>
      <c r="AB3380" s="16"/>
      <c r="AC3380" s="16"/>
      <c r="AD3380" s="16"/>
      <c r="AE3380" s="16"/>
      <c r="AF3380" s="16"/>
      <c r="AG3380" s="16"/>
      <c r="AH3380" s="16"/>
      <c r="AI3380" s="16"/>
      <c r="AJ3380" s="16"/>
      <c r="AK3380" s="16"/>
      <c r="AL3380" s="16"/>
      <c r="AM3380" s="16"/>
    </row>
    <row r="3381" spans="1:39" ht="12.75">
      <c r="A3381" s="16"/>
      <c r="B3381" s="16"/>
      <c r="C3381" s="17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8"/>
      <c r="AA3381" s="16"/>
      <c r="AB3381" s="16"/>
      <c r="AC3381" s="16"/>
      <c r="AD3381" s="16"/>
      <c r="AE3381" s="16"/>
      <c r="AF3381" s="16"/>
      <c r="AG3381" s="16"/>
      <c r="AH3381" s="16"/>
      <c r="AI3381" s="16"/>
      <c r="AJ3381" s="16"/>
      <c r="AK3381" s="16"/>
      <c r="AL3381" s="16"/>
      <c r="AM3381" s="16"/>
    </row>
    <row r="3382" spans="1:39" ht="12.75">
      <c r="A3382" s="16"/>
      <c r="B3382" s="16"/>
      <c r="C3382" s="17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8"/>
      <c r="AA3382" s="16"/>
      <c r="AB3382" s="16"/>
      <c r="AC3382" s="16"/>
      <c r="AD3382" s="16"/>
      <c r="AE3382" s="16"/>
      <c r="AF3382" s="16"/>
      <c r="AG3382" s="16"/>
      <c r="AH3382" s="16"/>
      <c r="AI3382" s="16"/>
      <c r="AJ3382" s="16"/>
      <c r="AK3382" s="16"/>
      <c r="AL3382" s="16"/>
      <c r="AM3382" s="16"/>
    </row>
    <row r="3383" spans="1:39" ht="12.75">
      <c r="A3383" s="16"/>
      <c r="B3383" s="16"/>
      <c r="C3383" s="17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8"/>
      <c r="AA3383" s="16"/>
      <c r="AB3383" s="16"/>
      <c r="AC3383" s="16"/>
      <c r="AD3383" s="16"/>
      <c r="AE3383" s="16"/>
      <c r="AF3383" s="16"/>
      <c r="AG3383" s="16"/>
      <c r="AH3383" s="16"/>
      <c r="AI3383" s="16"/>
      <c r="AJ3383" s="16"/>
      <c r="AK3383" s="16"/>
      <c r="AL3383" s="16"/>
      <c r="AM3383" s="16"/>
    </row>
    <row r="3384" spans="1:39" ht="12.75">
      <c r="A3384" s="16"/>
      <c r="B3384" s="16"/>
      <c r="C3384" s="17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8"/>
      <c r="AA3384" s="16"/>
      <c r="AB3384" s="16"/>
      <c r="AC3384" s="16"/>
      <c r="AD3384" s="16"/>
      <c r="AE3384" s="16"/>
      <c r="AF3384" s="16"/>
      <c r="AG3384" s="16"/>
      <c r="AH3384" s="16"/>
      <c r="AI3384" s="16"/>
      <c r="AJ3384" s="16"/>
      <c r="AK3384" s="16"/>
      <c r="AL3384" s="16"/>
      <c r="AM3384" s="16"/>
    </row>
    <row r="3385" spans="1:39" ht="12.75">
      <c r="A3385" s="16"/>
      <c r="B3385" s="16"/>
      <c r="C3385" s="17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8"/>
      <c r="AA3385" s="16"/>
      <c r="AB3385" s="16"/>
      <c r="AC3385" s="16"/>
      <c r="AD3385" s="16"/>
      <c r="AE3385" s="16"/>
      <c r="AF3385" s="16"/>
      <c r="AG3385" s="16"/>
      <c r="AH3385" s="16"/>
      <c r="AI3385" s="16"/>
      <c r="AJ3385" s="16"/>
      <c r="AK3385" s="16"/>
      <c r="AL3385" s="16"/>
      <c r="AM3385" s="16"/>
    </row>
    <row r="3386" spans="1:39" ht="12.75">
      <c r="A3386" s="16"/>
      <c r="B3386" s="16"/>
      <c r="C3386" s="17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8"/>
      <c r="AA3386" s="16"/>
      <c r="AB3386" s="16"/>
      <c r="AC3386" s="16"/>
      <c r="AD3386" s="16"/>
      <c r="AE3386" s="16"/>
      <c r="AF3386" s="16"/>
      <c r="AG3386" s="16"/>
      <c r="AH3386" s="16"/>
      <c r="AI3386" s="16"/>
      <c r="AJ3386" s="16"/>
      <c r="AK3386" s="16"/>
      <c r="AL3386" s="16"/>
      <c r="AM3386" s="16"/>
    </row>
    <row r="3387" spans="1:39" ht="12.75">
      <c r="A3387" s="16"/>
      <c r="B3387" s="16"/>
      <c r="C3387" s="17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8"/>
      <c r="AA3387" s="16"/>
      <c r="AB3387" s="16"/>
      <c r="AC3387" s="16"/>
      <c r="AD3387" s="16"/>
      <c r="AE3387" s="16"/>
      <c r="AF3387" s="16"/>
      <c r="AG3387" s="16"/>
      <c r="AH3387" s="16"/>
      <c r="AI3387" s="16"/>
      <c r="AJ3387" s="16"/>
      <c r="AK3387" s="16"/>
      <c r="AL3387" s="16"/>
      <c r="AM3387" s="16"/>
    </row>
    <row r="3388" spans="1:39" ht="12.75">
      <c r="A3388" s="16"/>
      <c r="B3388" s="16"/>
      <c r="C3388" s="17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8"/>
      <c r="AA3388" s="16"/>
      <c r="AB3388" s="16"/>
      <c r="AC3388" s="16"/>
      <c r="AD3388" s="16"/>
      <c r="AE3388" s="16"/>
      <c r="AF3388" s="16"/>
      <c r="AG3388" s="16"/>
      <c r="AH3388" s="16"/>
      <c r="AI3388" s="16"/>
      <c r="AJ3388" s="16"/>
      <c r="AK3388" s="16"/>
      <c r="AL3388" s="16"/>
      <c r="AM3388" s="16"/>
    </row>
    <row r="3389" spans="1:39" ht="12.75">
      <c r="A3389" s="16"/>
      <c r="B3389" s="16"/>
      <c r="C3389" s="17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8"/>
      <c r="AA3389" s="16"/>
      <c r="AB3389" s="16"/>
      <c r="AC3389" s="16"/>
      <c r="AD3389" s="16"/>
      <c r="AE3389" s="16"/>
      <c r="AF3389" s="16"/>
      <c r="AG3389" s="16"/>
      <c r="AH3389" s="16"/>
      <c r="AI3389" s="16"/>
      <c r="AJ3389" s="16"/>
      <c r="AK3389" s="16"/>
      <c r="AL3389" s="16"/>
      <c r="AM3389" s="16"/>
    </row>
    <row r="3390" spans="1:39" ht="12.75">
      <c r="A3390" s="16"/>
      <c r="B3390" s="16"/>
      <c r="C3390" s="17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8"/>
      <c r="AA3390" s="16"/>
      <c r="AB3390" s="16"/>
      <c r="AC3390" s="16"/>
      <c r="AD3390" s="16"/>
      <c r="AE3390" s="16"/>
      <c r="AF3390" s="16"/>
      <c r="AG3390" s="16"/>
      <c r="AH3390" s="16"/>
      <c r="AI3390" s="16"/>
      <c r="AJ3390" s="16"/>
      <c r="AK3390" s="16"/>
      <c r="AL3390" s="16"/>
      <c r="AM3390" s="16"/>
    </row>
    <row r="3391" spans="1:39" ht="12.75">
      <c r="A3391" s="16"/>
      <c r="B3391" s="16"/>
      <c r="C3391" s="17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8"/>
      <c r="AA3391" s="16"/>
      <c r="AB3391" s="16"/>
      <c r="AC3391" s="16"/>
      <c r="AD3391" s="16"/>
      <c r="AE3391" s="16"/>
      <c r="AF3391" s="16"/>
      <c r="AG3391" s="16"/>
      <c r="AH3391" s="16"/>
      <c r="AI3391" s="16"/>
      <c r="AJ3391" s="16"/>
      <c r="AK3391" s="16"/>
      <c r="AL3391" s="16"/>
      <c r="AM3391" s="16"/>
    </row>
    <row r="3392" spans="1:39" ht="12.75">
      <c r="A3392" s="16"/>
      <c r="B3392" s="16"/>
      <c r="C3392" s="17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8"/>
      <c r="AA3392" s="16"/>
      <c r="AB3392" s="16"/>
      <c r="AC3392" s="16"/>
      <c r="AD3392" s="16"/>
      <c r="AE3392" s="16"/>
      <c r="AF3392" s="16"/>
      <c r="AG3392" s="16"/>
      <c r="AH3392" s="16"/>
      <c r="AI3392" s="16"/>
      <c r="AJ3392" s="16"/>
      <c r="AK3392" s="16"/>
      <c r="AL3392" s="16"/>
      <c r="AM3392" s="16"/>
    </row>
    <row r="3393" spans="1:39" ht="12.75">
      <c r="A3393" s="16"/>
      <c r="B3393" s="16"/>
      <c r="C3393" s="17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8"/>
      <c r="AA3393" s="16"/>
      <c r="AB3393" s="16"/>
      <c r="AC3393" s="16"/>
      <c r="AD3393" s="16"/>
      <c r="AE3393" s="16"/>
      <c r="AF3393" s="16"/>
      <c r="AG3393" s="16"/>
      <c r="AH3393" s="16"/>
      <c r="AI3393" s="16"/>
      <c r="AJ3393" s="16"/>
      <c r="AK3393" s="16"/>
      <c r="AL3393" s="16"/>
      <c r="AM3393" s="16"/>
    </row>
    <row r="3394" spans="1:39" ht="12.75">
      <c r="A3394" s="16"/>
      <c r="B3394" s="16"/>
      <c r="C3394" s="17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8"/>
      <c r="AA3394" s="16"/>
      <c r="AB3394" s="16"/>
      <c r="AC3394" s="16"/>
      <c r="AD3394" s="16"/>
      <c r="AE3394" s="16"/>
      <c r="AF3394" s="16"/>
      <c r="AG3394" s="16"/>
      <c r="AH3394" s="16"/>
      <c r="AI3394" s="16"/>
      <c r="AJ3394" s="16"/>
      <c r="AK3394" s="16"/>
      <c r="AL3394" s="16"/>
      <c r="AM3394" s="16"/>
    </row>
    <row r="3395" spans="1:39" ht="12.75">
      <c r="A3395" s="16"/>
      <c r="B3395" s="16"/>
      <c r="C3395" s="17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8"/>
      <c r="AA3395" s="16"/>
      <c r="AB3395" s="16"/>
      <c r="AC3395" s="16"/>
      <c r="AD3395" s="16"/>
      <c r="AE3395" s="16"/>
      <c r="AF3395" s="16"/>
      <c r="AG3395" s="16"/>
      <c r="AH3395" s="16"/>
      <c r="AI3395" s="16"/>
      <c r="AJ3395" s="16"/>
      <c r="AK3395" s="16"/>
      <c r="AL3395" s="16"/>
      <c r="AM3395" s="16"/>
    </row>
    <row r="3396" spans="1:39" ht="12.75">
      <c r="A3396" s="16"/>
      <c r="B3396" s="16"/>
      <c r="C3396" s="17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8"/>
      <c r="AA3396" s="16"/>
      <c r="AB3396" s="16"/>
      <c r="AC3396" s="16"/>
      <c r="AD3396" s="16"/>
      <c r="AE3396" s="16"/>
      <c r="AF3396" s="16"/>
      <c r="AG3396" s="16"/>
      <c r="AH3396" s="16"/>
      <c r="AI3396" s="16"/>
      <c r="AJ3396" s="16"/>
      <c r="AK3396" s="16"/>
      <c r="AL3396" s="16"/>
      <c r="AM3396" s="16"/>
    </row>
    <row r="3397" spans="1:39" ht="12.75">
      <c r="A3397" s="16"/>
      <c r="B3397" s="16"/>
      <c r="C3397" s="17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8"/>
      <c r="AA3397" s="16"/>
      <c r="AB3397" s="16"/>
      <c r="AC3397" s="16"/>
      <c r="AD3397" s="16"/>
      <c r="AE3397" s="16"/>
      <c r="AF3397" s="16"/>
      <c r="AG3397" s="16"/>
      <c r="AH3397" s="16"/>
      <c r="AI3397" s="16"/>
      <c r="AJ3397" s="16"/>
      <c r="AK3397" s="16"/>
      <c r="AL3397" s="16"/>
      <c r="AM3397" s="16"/>
    </row>
    <row r="3398" spans="1:39" ht="12.75">
      <c r="A3398" s="16"/>
      <c r="B3398" s="16"/>
      <c r="C3398" s="17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8"/>
      <c r="AA3398" s="16"/>
      <c r="AB3398" s="16"/>
      <c r="AC3398" s="16"/>
      <c r="AD3398" s="16"/>
      <c r="AE3398" s="16"/>
      <c r="AF3398" s="16"/>
      <c r="AG3398" s="16"/>
      <c r="AH3398" s="16"/>
      <c r="AI3398" s="16"/>
      <c r="AJ3398" s="16"/>
      <c r="AK3398" s="16"/>
      <c r="AL3398" s="16"/>
      <c r="AM3398" s="16"/>
    </row>
    <row r="3399" spans="1:39" ht="12.75">
      <c r="A3399" s="16"/>
      <c r="B3399" s="16"/>
      <c r="C3399" s="17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8"/>
      <c r="AA3399" s="16"/>
      <c r="AB3399" s="16"/>
      <c r="AC3399" s="16"/>
      <c r="AD3399" s="16"/>
      <c r="AE3399" s="16"/>
      <c r="AF3399" s="16"/>
      <c r="AG3399" s="16"/>
      <c r="AH3399" s="16"/>
      <c r="AI3399" s="16"/>
      <c r="AJ3399" s="16"/>
      <c r="AK3399" s="16"/>
      <c r="AL3399" s="16"/>
      <c r="AM3399" s="16"/>
    </row>
    <row r="3400" spans="1:39" ht="12.75">
      <c r="A3400" s="16"/>
      <c r="B3400" s="16"/>
      <c r="C3400" s="17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8"/>
      <c r="AA3400" s="16"/>
      <c r="AB3400" s="16"/>
      <c r="AC3400" s="16"/>
      <c r="AD3400" s="16"/>
      <c r="AE3400" s="16"/>
      <c r="AF3400" s="16"/>
      <c r="AG3400" s="16"/>
      <c r="AH3400" s="16"/>
      <c r="AI3400" s="16"/>
      <c r="AJ3400" s="16"/>
      <c r="AK3400" s="16"/>
      <c r="AL3400" s="16"/>
      <c r="AM3400" s="16"/>
    </row>
    <row r="3401" spans="1:39" ht="12.75">
      <c r="A3401" s="16"/>
      <c r="B3401" s="16"/>
      <c r="C3401" s="17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8"/>
      <c r="AA3401" s="16"/>
      <c r="AB3401" s="16"/>
      <c r="AC3401" s="16"/>
      <c r="AD3401" s="16"/>
      <c r="AE3401" s="16"/>
      <c r="AF3401" s="16"/>
      <c r="AG3401" s="16"/>
      <c r="AH3401" s="16"/>
      <c r="AI3401" s="16"/>
      <c r="AJ3401" s="16"/>
      <c r="AK3401" s="16"/>
      <c r="AL3401" s="16"/>
      <c r="AM3401" s="16"/>
    </row>
    <row r="3402" spans="1:39" ht="12.75">
      <c r="A3402" s="16"/>
      <c r="B3402" s="16"/>
      <c r="C3402" s="17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8"/>
      <c r="AA3402" s="16"/>
      <c r="AB3402" s="16"/>
      <c r="AC3402" s="16"/>
      <c r="AD3402" s="16"/>
      <c r="AE3402" s="16"/>
      <c r="AF3402" s="16"/>
      <c r="AG3402" s="16"/>
      <c r="AH3402" s="16"/>
      <c r="AI3402" s="16"/>
      <c r="AJ3402" s="16"/>
      <c r="AK3402" s="16"/>
      <c r="AL3402" s="16"/>
      <c r="AM3402" s="16"/>
    </row>
    <row r="3403" spans="1:39" ht="12.75">
      <c r="A3403" s="16"/>
      <c r="B3403" s="16"/>
      <c r="C3403" s="17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8"/>
      <c r="AA3403" s="16"/>
      <c r="AB3403" s="16"/>
      <c r="AC3403" s="16"/>
      <c r="AD3403" s="16"/>
      <c r="AE3403" s="16"/>
      <c r="AF3403" s="16"/>
      <c r="AG3403" s="16"/>
      <c r="AH3403" s="16"/>
      <c r="AI3403" s="16"/>
      <c r="AJ3403" s="16"/>
      <c r="AK3403" s="16"/>
      <c r="AL3403" s="16"/>
      <c r="AM3403" s="16"/>
    </row>
    <row r="3404" spans="1:39" ht="12.75">
      <c r="A3404" s="16"/>
      <c r="B3404" s="16"/>
      <c r="C3404" s="17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8"/>
      <c r="AA3404" s="16"/>
      <c r="AB3404" s="16"/>
      <c r="AC3404" s="16"/>
      <c r="AD3404" s="16"/>
      <c r="AE3404" s="16"/>
      <c r="AF3404" s="16"/>
      <c r="AG3404" s="16"/>
      <c r="AH3404" s="16"/>
      <c r="AI3404" s="16"/>
      <c r="AJ3404" s="16"/>
      <c r="AK3404" s="16"/>
      <c r="AL3404" s="16"/>
      <c r="AM3404" s="16"/>
    </row>
    <row r="3405" spans="1:39" ht="12.75">
      <c r="A3405" s="16"/>
      <c r="B3405" s="16"/>
      <c r="C3405" s="17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8"/>
      <c r="AA3405" s="16"/>
      <c r="AB3405" s="16"/>
      <c r="AC3405" s="16"/>
      <c r="AD3405" s="16"/>
      <c r="AE3405" s="16"/>
      <c r="AF3405" s="16"/>
      <c r="AG3405" s="16"/>
      <c r="AH3405" s="16"/>
      <c r="AI3405" s="16"/>
      <c r="AJ3405" s="16"/>
      <c r="AK3405" s="16"/>
      <c r="AL3405" s="16"/>
      <c r="AM3405" s="16"/>
    </row>
    <row r="3406" spans="1:39" ht="12.75">
      <c r="A3406" s="16"/>
      <c r="B3406" s="16"/>
      <c r="C3406" s="17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8"/>
      <c r="AA3406" s="16"/>
      <c r="AB3406" s="16"/>
      <c r="AC3406" s="16"/>
      <c r="AD3406" s="16"/>
      <c r="AE3406" s="16"/>
      <c r="AF3406" s="16"/>
      <c r="AG3406" s="16"/>
      <c r="AH3406" s="16"/>
      <c r="AI3406" s="16"/>
      <c r="AJ3406" s="16"/>
      <c r="AK3406" s="16"/>
      <c r="AL3406" s="16"/>
      <c r="AM3406" s="16"/>
    </row>
    <row r="3407" spans="1:39" ht="12.75">
      <c r="A3407" s="16"/>
      <c r="B3407" s="16"/>
      <c r="C3407" s="17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8"/>
      <c r="AA3407" s="16"/>
      <c r="AB3407" s="16"/>
      <c r="AC3407" s="16"/>
      <c r="AD3407" s="16"/>
      <c r="AE3407" s="16"/>
      <c r="AF3407" s="16"/>
      <c r="AG3407" s="16"/>
      <c r="AH3407" s="16"/>
      <c r="AI3407" s="16"/>
      <c r="AJ3407" s="16"/>
      <c r="AK3407" s="16"/>
      <c r="AL3407" s="16"/>
      <c r="AM3407" s="16"/>
    </row>
    <row r="3408" spans="1:39" ht="12.75">
      <c r="A3408" s="16"/>
      <c r="B3408" s="16"/>
      <c r="C3408" s="17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8"/>
      <c r="AA3408" s="16"/>
      <c r="AB3408" s="16"/>
      <c r="AC3408" s="16"/>
      <c r="AD3408" s="16"/>
      <c r="AE3408" s="16"/>
      <c r="AF3408" s="16"/>
      <c r="AG3408" s="16"/>
      <c r="AH3408" s="16"/>
      <c r="AI3408" s="16"/>
      <c r="AJ3408" s="16"/>
      <c r="AK3408" s="16"/>
      <c r="AL3408" s="16"/>
      <c r="AM3408" s="16"/>
    </row>
    <row r="3409" spans="1:39" ht="12.75">
      <c r="A3409" s="16"/>
      <c r="B3409" s="16"/>
      <c r="C3409" s="17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8"/>
      <c r="AA3409" s="16"/>
      <c r="AB3409" s="16"/>
      <c r="AC3409" s="16"/>
      <c r="AD3409" s="16"/>
      <c r="AE3409" s="16"/>
      <c r="AF3409" s="16"/>
      <c r="AG3409" s="16"/>
      <c r="AH3409" s="16"/>
      <c r="AI3409" s="16"/>
      <c r="AJ3409" s="16"/>
      <c r="AK3409" s="16"/>
      <c r="AL3409" s="16"/>
      <c r="AM3409" s="16"/>
    </row>
    <row r="3410" spans="1:39" ht="12.75">
      <c r="A3410" s="16"/>
      <c r="B3410" s="16"/>
      <c r="C3410" s="17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8"/>
      <c r="AA3410" s="16"/>
      <c r="AB3410" s="16"/>
      <c r="AC3410" s="16"/>
      <c r="AD3410" s="16"/>
      <c r="AE3410" s="16"/>
      <c r="AF3410" s="16"/>
      <c r="AG3410" s="16"/>
      <c r="AH3410" s="16"/>
      <c r="AI3410" s="16"/>
      <c r="AJ3410" s="16"/>
      <c r="AK3410" s="16"/>
      <c r="AL3410" s="16"/>
      <c r="AM3410" s="16"/>
    </row>
    <row r="3411" spans="1:39" ht="12.75">
      <c r="A3411" s="16"/>
      <c r="B3411" s="16"/>
      <c r="C3411" s="17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8"/>
      <c r="AA3411" s="16"/>
      <c r="AB3411" s="16"/>
      <c r="AC3411" s="16"/>
      <c r="AD3411" s="16"/>
      <c r="AE3411" s="16"/>
      <c r="AF3411" s="16"/>
      <c r="AG3411" s="16"/>
      <c r="AH3411" s="16"/>
      <c r="AI3411" s="16"/>
      <c r="AJ3411" s="16"/>
      <c r="AK3411" s="16"/>
      <c r="AL3411" s="16"/>
      <c r="AM3411" s="16"/>
    </row>
    <row r="3412" spans="1:39" ht="12.75">
      <c r="A3412" s="16"/>
      <c r="B3412" s="16"/>
      <c r="C3412" s="17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8"/>
      <c r="AA3412" s="16"/>
      <c r="AB3412" s="16"/>
      <c r="AC3412" s="16"/>
      <c r="AD3412" s="16"/>
      <c r="AE3412" s="16"/>
      <c r="AF3412" s="16"/>
      <c r="AG3412" s="16"/>
      <c r="AH3412" s="16"/>
      <c r="AI3412" s="16"/>
      <c r="AJ3412" s="16"/>
      <c r="AK3412" s="16"/>
      <c r="AL3412" s="16"/>
      <c r="AM3412" s="16"/>
    </row>
    <row r="3413" spans="1:39" ht="12.75">
      <c r="A3413" s="16"/>
      <c r="B3413" s="16"/>
      <c r="C3413" s="17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8"/>
      <c r="AA3413" s="16"/>
      <c r="AB3413" s="16"/>
      <c r="AC3413" s="16"/>
      <c r="AD3413" s="16"/>
      <c r="AE3413" s="16"/>
      <c r="AF3413" s="16"/>
      <c r="AG3413" s="16"/>
      <c r="AH3413" s="16"/>
      <c r="AI3413" s="16"/>
      <c r="AJ3413" s="16"/>
      <c r="AK3413" s="16"/>
      <c r="AL3413" s="16"/>
      <c r="AM3413" s="16"/>
    </row>
    <row r="3414" spans="1:39" ht="12.75">
      <c r="A3414" s="16"/>
      <c r="B3414" s="16"/>
      <c r="C3414" s="17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8"/>
      <c r="AA3414" s="16"/>
      <c r="AB3414" s="16"/>
      <c r="AC3414" s="16"/>
      <c r="AD3414" s="16"/>
      <c r="AE3414" s="16"/>
      <c r="AF3414" s="16"/>
      <c r="AG3414" s="16"/>
      <c r="AH3414" s="16"/>
      <c r="AI3414" s="16"/>
      <c r="AJ3414" s="16"/>
      <c r="AK3414" s="16"/>
      <c r="AL3414" s="16"/>
      <c r="AM3414" s="16"/>
    </row>
    <row r="3415" spans="1:39" ht="12.75">
      <c r="A3415" s="16"/>
      <c r="B3415" s="16"/>
      <c r="C3415" s="17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8"/>
      <c r="AA3415" s="16"/>
      <c r="AB3415" s="16"/>
      <c r="AC3415" s="16"/>
      <c r="AD3415" s="16"/>
      <c r="AE3415" s="16"/>
      <c r="AF3415" s="16"/>
      <c r="AG3415" s="16"/>
      <c r="AH3415" s="16"/>
      <c r="AI3415" s="16"/>
      <c r="AJ3415" s="16"/>
      <c r="AK3415" s="16"/>
      <c r="AL3415" s="16"/>
      <c r="AM3415" s="16"/>
    </row>
    <row r="3416" spans="1:39" ht="12.75">
      <c r="A3416" s="16"/>
      <c r="B3416" s="16"/>
      <c r="C3416" s="17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8"/>
      <c r="AA3416" s="16"/>
      <c r="AB3416" s="16"/>
      <c r="AC3416" s="16"/>
      <c r="AD3416" s="16"/>
      <c r="AE3416" s="16"/>
      <c r="AF3416" s="16"/>
      <c r="AG3416" s="16"/>
      <c r="AH3416" s="16"/>
      <c r="AI3416" s="16"/>
      <c r="AJ3416" s="16"/>
      <c r="AK3416" s="16"/>
      <c r="AL3416" s="16"/>
      <c r="AM3416" s="16"/>
    </row>
    <row r="3417" spans="1:39" ht="12.75">
      <c r="A3417" s="16"/>
      <c r="B3417" s="16"/>
      <c r="C3417" s="17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8"/>
      <c r="AA3417" s="16"/>
      <c r="AB3417" s="16"/>
      <c r="AC3417" s="16"/>
      <c r="AD3417" s="16"/>
      <c r="AE3417" s="16"/>
      <c r="AF3417" s="16"/>
      <c r="AG3417" s="16"/>
      <c r="AH3417" s="16"/>
      <c r="AI3417" s="16"/>
      <c r="AJ3417" s="16"/>
      <c r="AK3417" s="16"/>
      <c r="AL3417" s="16"/>
      <c r="AM3417" s="16"/>
    </row>
    <row r="3418" spans="1:39" ht="12.75">
      <c r="A3418" s="16"/>
      <c r="B3418" s="16"/>
      <c r="C3418" s="17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8"/>
      <c r="AA3418" s="16"/>
      <c r="AB3418" s="16"/>
      <c r="AC3418" s="16"/>
      <c r="AD3418" s="16"/>
      <c r="AE3418" s="16"/>
      <c r="AF3418" s="16"/>
      <c r="AG3418" s="16"/>
      <c r="AH3418" s="16"/>
      <c r="AI3418" s="16"/>
      <c r="AJ3418" s="16"/>
      <c r="AK3418" s="16"/>
      <c r="AL3418" s="16"/>
      <c r="AM3418" s="16"/>
    </row>
    <row r="3419" spans="1:39" ht="12.75">
      <c r="A3419" s="16"/>
      <c r="B3419" s="16"/>
      <c r="C3419" s="17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8"/>
      <c r="AA3419" s="16"/>
      <c r="AB3419" s="16"/>
      <c r="AC3419" s="16"/>
      <c r="AD3419" s="16"/>
      <c r="AE3419" s="16"/>
      <c r="AF3419" s="16"/>
      <c r="AG3419" s="16"/>
      <c r="AH3419" s="16"/>
      <c r="AI3419" s="16"/>
      <c r="AJ3419" s="16"/>
      <c r="AK3419" s="16"/>
      <c r="AL3419" s="16"/>
      <c r="AM3419" s="16"/>
    </row>
    <row r="3420" spans="1:39" ht="12.75">
      <c r="A3420" s="16"/>
      <c r="B3420" s="16"/>
      <c r="C3420" s="17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8"/>
      <c r="AA3420" s="16"/>
      <c r="AB3420" s="16"/>
      <c r="AC3420" s="16"/>
      <c r="AD3420" s="16"/>
      <c r="AE3420" s="16"/>
      <c r="AF3420" s="16"/>
      <c r="AG3420" s="16"/>
      <c r="AH3420" s="16"/>
      <c r="AI3420" s="16"/>
      <c r="AJ3420" s="16"/>
      <c r="AK3420" s="16"/>
      <c r="AL3420" s="16"/>
      <c r="AM3420" s="16"/>
    </row>
    <row r="3421" spans="1:39" ht="12.75">
      <c r="A3421" s="16"/>
      <c r="B3421" s="16"/>
      <c r="C3421" s="17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8"/>
      <c r="AA3421" s="16"/>
      <c r="AB3421" s="16"/>
      <c r="AC3421" s="16"/>
      <c r="AD3421" s="16"/>
      <c r="AE3421" s="16"/>
      <c r="AF3421" s="16"/>
      <c r="AG3421" s="16"/>
      <c r="AH3421" s="16"/>
      <c r="AI3421" s="16"/>
      <c r="AJ3421" s="16"/>
      <c r="AK3421" s="16"/>
      <c r="AL3421" s="16"/>
      <c r="AM3421" s="16"/>
    </row>
    <row r="3422" spans="1:39" ht="12.75">
      <c r="A3422" s="16"/>
      <c r="B3422" s="16"/>
      <c r="C3422" s="17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8"/>
      <c r="AA3422" s="16"/>
      <c r="AB3422" s="16"/>
      <c r="AC3422" s="16"/>
      <c r="AD3422" s="16"/>
      <c r="AE3422" s="16"/>
      <c r="AF3422" s="16"/>
      <c r="AG3422" s="16"/>
      <c r="AH3422" s="16"/>
      <c r="AI3422" s="16"/>
      <c r="AJ3422" s="16"/>
      <c r="AK3422" s="16"/>
      <c r="AL3422" s="16"/>
      <c r="AM3422" s="16"/>
    </row>
    <row r="3423" spans="1:39" ht="12.75">
      <c r="A3423" s="16"/>
      <c r="B3423" s="16"/>
      <c r="C3423" s="17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8"/>
      <c r="AA3423" s="16"/>
      <c r="AB3423" s="16"/>
      <c r="AC3423" s="16"/>
      <c r="AD3423" s="16"/>
      <c r="AE3423" s="16"/>
      <c r="AF3423" s="16"/>
      <c r="AG3423" s="16"/>
      <c r="AH3423" s="16"/>
      <c r="AI3423" s="16"/>
      <c r="AJ3423" s="16"/>
      <c r="AK3423" s="16"/>
      <c r="AL3423" s="16"/>
      <c r="AM3423" s="16"/>
    </row>
    <row r="3424" spans="1:39" ht="12.75">
      <c r="A3424" s="16"/>
      <c r="B3424" s="16"/>
      <c r="C3424" s="17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8"/>
      <c r="AA3424" s="16"/>
      <c r="AB3424" s="16"/>
      <c r="AC3424" s="16"/>
      <c r="AD3424" s="16"/>
      <c r="AE3424" s="16"/>
      <c r="AF3424" s="16"/>
      <c r="AG3424" s="16"/>
      <c r="AH3424" s="16"/>
      <c r="AI3424" s="16"/>
      <c r="AJ3424" s="16"/>
      <c r="AK3424" s="16"/>
      <c r="AL3424" s="16"/>
      <c r="AM3424" s="16"/>
    </row>
    <row r="3425" spans="1:39" ht="12.75">
      <c r="A3425" s="16"/>
      <c r="B3425" s="16"/>
      <c r="C3425" s="17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8"/>
      <c r="AA3425" s="16"/>
      <c r="AB3425" s="16"/>
      <c r="AC3425" s="16"/>
      <c r="AD3425" s="16"/>
      <c r="AE3425" s="16"/>
      <c r="AF3425" s="16"/>
      <c r="AG3425" s="16"/>
      <c r="AH3425" s="16"/>
      <c r="AI3425" s="16"/>
      <c r="AJ3425" s="16"/>
      <c r="AK3425" s="16"/>
      <c r="AL3425" s="16"/>
      <c r="AM3425" s="16"/>
    </row>
    <row r="3426" spans="1:39" ht="12.75">
      <c r="A3426" s="16"/>
      <c r="B3426" s="16"/>
      <c r="C3426" s="17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8"/>
      <c r="AA3426" s="16"/>
      <c r="AB3426" s="16"/>
      <c r="AC3426" s="16"/>
      <c r="AD3426" s="16"/>
      <c r="AE3426" s="16"/>
      <c r="AF3426" s="16"/>
      <c r="AG3426" s="16"/>
      <c r="AH3426" s="16"/>
      <c r="AI3426" s="16"/>
      <c r="AJ3426" s="16"/>
      <c r="AK3426" s="16"/>
      <c r="AL3426" s="16"/>
      <c r="AM3426" s="16"/>
    </row>
    <row r="3427" spans="1:39" ht="12.75">
      <c r="A3427" s="16"/>
      <c r="B3427" s="16"/>
      <c r="C3427" s="17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8"/>
      <c r="AA3427" s="16"/>
      <c r="AB3427" s="16"/>
      <c r="AC3427" s="16"/>
      <c r="AD3427" s="16"/>
      <c r="AE3427" s="16"/>
      <c r="AF3427" s="16"/>
      <c r="AG3427" s="16"/>
      <c r="AH3427" s="16"/>
      <c r="AI3427" s="16"/>
      <c r="AJ3427" s="16"/>
      <c r="AK3427" s="16"/>
      <c r="AL3427" s="16"/>
      <c r="AM3427" s="16"/>
    </row>
    <row r="3428" spans="1:39" ht="12.75">
      <c r="A3428" s="16"/>
      <c r="B3428" s="16"/>
      <c r="C3428" s="17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8"/>
      <c r="AA3428" s="16"/>
      <c r="AB3428" s="16"/>
      <c r="AC3428" s="16"/>
      <c r="AD3428" s="16"/>
      <c r="AE3428" s="16"/>
      <c r="AF3428" s="16"/>
      <c r="AG3428" s="16"/>
      <c r="AH3428" s="16"/>
      <c r="AI3428" s="16"/>
      <c r="AJ3428" s="16"/>
      <c r="AK3428" s="16"/>
      <c r="AL3428" s="16"/>
      <c r="AM3428" s="16"/>
    </row>
    <row r="3429" spans="1:39" ht="12.75">
      <c r="A3429" s="16"/>
      <c r="B3429" s="16"/>
      <c r="C3429" s="17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8"/>
      <c r="AA3429" s="16"/>
      <c r="AB3429" s="16"/>
      <c r="AC3429" s="16"/>
      <c r="AD3429" s="16"/>
      <c r="AE3429" s="16"/>
      <c r="AF3429" s="16"/>
      <c r="AG3429" s="16"/>
      <c r="AH3429" s="16"/>
      <c r="AI3429" s="16"/>
      <c r="AJ3429" s="16"/>
      <c r="AK3429" s="16"/>
      <c r="AL3429" s="16"/>
      <c r="AM3429" s="16"/>
    </row>
    <row r="3430" spans="1:39" ht="12.75">
      <c r="A3430" s="16"/>
      <c r="B3430" s="16"/>
      <c r="C3430" s="17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8"/>
      <c r="AA3430" s="16"/>
      <c r="AB3430" s="16"/>
      <c r="AC3430" s="16"/>
      <c r="AD3430" s="16"/>
      <c r="AE3430" s="16"/>
      <c r="AF3430" s="16"/>
      <c r="AG3430" s="16"/>
      <c r="AH3430" s="16"/>
      <c r="AI3430" s="16"/>
      <c r="AJ3430" s="16"/>
      <c r="AK3430" s="16"/>
      <c r="AL3430" s="16"/>
      <c r="AM3430" s="16"/>
    </row>
    <row r="3431" spans="1:39" ht="12.75">
      <c r="A3431" s="16"/>
      <c r="B3431" s="16"/>
      <c r="C3431" s="17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8"/>
      <c r="AA3431" s="16"/>
      <c r="AB3431" s="16"/>
      <c r="AC3431" s="16"/>
      <c r="AD3431" s="16"/>
      <c r="AE3431" s="16"/>
      <c r="AF3431" s="16"/>
      <c r="AG3431" s="16"/>
      <c r="AH3431" s="16"/>
      <c r="AI3431" s="16"/>
      <c r="AJ3431" s="16"/>
      <c r="AK3431" s="16"/>
      <c r="AL3431" s="16"/>
      <c r="AM3431" s="16"/>
    </row>
    <row r="3432" spans="1:39" ht="12.75">
      <c r="A3432" s="16"/>
      <c r="B3432" s="16"/>
      <c r="C3432" s="17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8"/>
      <c r="AA3432" s="16"/>
      <c r="AB3432" s="16"/>
      <c r="AC3432" s="16"/>
      <c r="AD3432" s="16"/>
      <c r="AE3432" s="16"/>
      <c r="AF3432" s="16"/>
      <c r="AG3432" s="16"/>
      <c r="AH3432" s="16"/>
      <c r="AI3432" s="16"/>
      <c r="AJ3432" s="16"/>
      <c r="AK3432" s="16"/>
      <c r="AL3432" s="16"/>
      <c r="AM3432" s="16"/>
    </row>
    <row r="3433" spans="1:39" ht="12.75">
      <c r="A3433" s="16"/>
      <c r="B3433" s="16"/>
      <c r="C3433" s="17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8"/>
      <c r="AA3433" s="16"/>
      <c r="AB3433" s="16"/>
      <c r="AC3433" s="16"/>
      <c r="AD3433" s="16"/>
      <c r="AE3433" s="16"/>
      <c r="AF3433" s="16"/>
      <c r="AG3433" s="16"/>
      <c r="AH3433" s="16"/>
      <c r="AI3433" s="16"/>
      <c r="AJ3433" s="16"/>
      <c r="AK3433" s="16"/>
      <c r="AL3433" s="16"/>
      <c r="AM3433" s="16"/>
    </row>
    <row r="3434" spans="1:39" ht="12.75">
      <c r="A3434" s="16"/>
      <c r="B3434" s="16"/>
      <c r="C3434" s="17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8"/>
      <c r="AA3434" s="16"/>
      <c r="AB3434" s="16"/>
      <c r="AC3434" s="16"/>
      <c r="AD3434" s="16"/>
      <c r="AE3434" s="16"/>
      <c r="AF3434" s="16"/>
      <c r="AG3434" s="16"/>
      <c r="AH3434" s="16"/>
      <c r="AI3434" s="16"/>
      <c r="AJ3434" s="16"/>
      <c r="AK3434" s="16"/>
      <c r="AL3434" s="16"/>
      <c r="AM3434" s="16"/>
    </row>
    <row r="3435" spans="1:39" ht="12.75">
      <c r="A3435" s="16"/>
      <c r="B3435" s="16"/>
      <c r="C3435" s="17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8"/>
      <c r="AA3435" s="16"/>
      <c r="AB3435" s="16"/>
      <c r="AC3435" s="16"/>
      <c r="AD3435" s="16"/>
      <c r="AE3435" s="16"/>
      <c r="AF3435" s="16"/>
      <c r="AG3435" s="16"/>
      <c r="AH3435" s="16"/>
      <c r="AI3435" s="16"/>
      <c r="AJ3435" s="16"/>
      <c r="AK3435" s="16"/>
      <c r="AL3435" s="16"/>
      <c r="AM3435" s="16"/>
    </row>
    <row r="3436" spans="1:39" ht="12.75">
      <c r="A3436" s="16"/>
      <c r="B3436" s="16"/>
      <c r="C3436" s="17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8"/>
      <c r="AA3436" s="16"/>
      <c r="AB3436" s="16"/>
      <c r="AC3436" s="16"/>
      <c r="AD3436" s="16"/>
      <c r="AE3436" s="16"/>
      <c r="AF3436" s="16"/>
      <c r="AG3436" s="16"/>
      <c r="AH3436" s="16"/>
      <c r="AI3436" s="16"/>
      <c r="AJ3436" s="16"/>
      <c r="AK3436" s="16"/>
      <c r="AL3436" s="16"/>
      <c r="AM3436" s="16"/>
    </row>
    <row r="3437" spans="1:39" ht="12.75">
      <c r="A3437" s="16"/>
      <c r="B3437" s="16"/>
      <c r="C3437" s="17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8"/>
      <c r="AA3437" s="16"/>
      <c r="AB3437" s="16"/>
      <c r="AC3437" s="16"/>
      <c r="AD3437" s="16"/>
      <c r="AE3437" s="16"/>
      <c r="AF3437" s="16"/>
      <c r="AG3437" s="16"/>
      <c r="AH3437" s="16"/>
      <c r="AI3437" s="16"/>
      <c r="AJ3437" s="16"/>
      <c r="AK3437" s="16"/>
      <c r="AL3437" s="16"/>
      <c r="AM3437" s="16"/>
    </row>
    <row r="3438" spans="1:39" ht="12.75">
      <c r="A3438" s="16"/>
      <c r="B3438" s="16"/>
      <c r="C3438" s="17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8"/>
      <c r="AA3438" s="16"/>
      <c r="AB3438" s="16"/>
      <c r="AC3438" s="16"/>
      <c r="AD3438" s="16"/>
      <c r="AE3438" s="16"/>
      <c r="AF3438" s="16"/>
      <c r="AG3438" s="16"/>
      <c r="AH3438" s="16"/>
      <c r="AI3438" s="16"/>
      <c r="AJ3438" s="16"/>
      <c r="AK3438" s="16"/>
      <c r="AL3438" s="16"/>
      <c r="AM3438" s="16"/>
    </row>
    <row r="3439" spans="1:39" ht="12.75">
      <c r="A3439" s="16"/>
      <c r="B3439" s="16"/>
      <c r="C3439" s="17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8"/>
      <c r="AA3439" s="16"/>
      <c r="AB3439" s="16"/>
      <c r="AC3439" s="16"/>
      <c r="AD3439" s="16"/>
      <c r="AE3439" s="16"/>
      <c r="AF3439" s="16"/>
      <c r="AG3439" s="16"/>
      <c r="AH3439" s="16"/>
      <c r="AI3439" s="16"/>
      <c r="AJ3439" s="16"/>
      <c r="AK3439" s="16"/>
      <c r="AL3439" s="16"/>
      <c r="AM3439" s="16"/>
    </row>
    <row r="3440" spans="1:39" ht="12.75">
      <c r="A3440" s="16"/>
      <c r="B3440" s="16"/>
      <c r="C3440" s="17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8"/>
      <c r="AA3440" s="16"/>
      <c r="AB3440" s="16"/>
      <c r="AC3440" s="16"/>
      <c r="AD3440" s="16"/>
      <c r="AE3440" s="16"/>
      <c r="AF3440" s="16"/>
      <c r="AG3440" s="16"/>
      <c r="AH3440" s="16"/>
      <c r="AI3440" s="16"/>
      <c r="AJ3440" s="16"/>
      <c r="AK3440" s="16"/>
      <c r="AL3440" s="16"/>
      <c r="AM3440" s="16"/>
    </row>
    <row r="3441" spans="1:39" ht="12.75">
      <c r="A3441" s="16"/>
      <c r="B3441" s="16"/>
      <c r="C3441" s="17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8"/>
      <c r="AA3441" s="16"/>
      <c r="AB3441" s="16"/>
      <c r="AC3441" s="16"/>
      <c r="AD3441" s="16"/>
      <c r="AE3441" s="16"/>
      <c r="AF3441" s="16"/>
      <c r="AG3441" s="16"/>
      <c r="AH3441" s="16"/>
      <c r="AI3441" s="16"/>
      <c r="AJ3441" s="16"/>
      <c r="AK3441" s="16"/>
      <c r="AL3441" s="16"/>
      <c r="AM3441" s="16"/>
    </row>
    <row r="3442" spans="1:39" ht="12.75">
      <c r="A3442" s="16"/>
      <c r="B3442" s="16"/>
      <c r="C3442" s="17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8"/>
      <c r="AA3442" s="16"/>
      <c r="AB3442" s="16"/>
      <c r="AC3442" s="16"/>
      <c r="AD3442" s="16"/>
      <c r="AE3442" s="16"/>
      <c r="AF3442" s="16"/>
      <c r="AG3442" s="16"/>
      <c r="AH3442" s="16"/>
      <c r="AI3442" s="16"/>
      <c r="AJ3442" s="16"/>
      <c r="AK3442" s="16"/>
      <c r="AL3442" s="16"/>
      <c r="AM3442" s="16"/>
    </row>
    <row r="3443" spans="1:39" ht="12.75">
      <c r="A3443" s="16"/>
      <c r="B3443" s="16"/>
      <c r="C3443" s="17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8"/>
      <c r="AA3443" s="16"/>
      <c r="AB3443" s="16"/>
      <c r="AC3443" s="16"/>
      <c r="AD3443" s="16"/>
      <c r="AE3443" s="16"/>
      <c r="AF3443" s="16"/>
      <c r="AG3443" s="16"/>
      <c r="AH3443" s="16"/>
      <c r="AI3443" s="16"/>
      <c r="AJ3443" s="16"/>
      <c r="AK3443" s="16"/>
      <c r="AL3443" s="16"/>
      <c r="AM3443" s="16"/>
    </row>
    <row r="3444" spans="1:39" ht="12.75">
      <c r="A3444" s="16"/>
      <c r="B3444" s="16"/>
      <c r="C3444" s="17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8"/>
      <c r="AA3444" s="16"/>
      <c r="AB3444" s="16"/>
      <c r="AC3444" s="16"/>
      <c r="AD3444" s="16"/>
      <c r="AE3444" s="16"/>
      <c r="AF3444" s="16"/>
      <c r="AG3444" s="16"/>
      <c r="AH3444" s="16"/>
      <c r="AI3444" s="16"/>
      <c r="AJ3444" s="16"/>
      <c r="AK3444" s="16"/>
      <c r="AL3444" s="16"/>
      <c r="AM3444" s="16"/>
    </row>
    <row r="3445" spans="1:39" ht="12.75">
      <c r="A3445" s="16"/>
      <c r="B3445" s="16"/>
      <c r="C3445" s="17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8"/>
      <c r="AA3445" s="16"/>
      <c r="AB3445" s="16"/>
      <c r="AC3445" s="16"/>
      <c r="AD3445" s="16"/>
      <c r="AE3445" s="16"/>
      <c r="AF3445" s="16"/>
      <c r="AG3445" s="16"/>
      <c r="AH3445" s="16"/>
      <c r="AI3445" s="16"/>
      <c r="AJ3445" s="16"/>
      <c r="AK3445" s="16"/>
      <c r="AL3445" s="16"/>
      <c r="AM3445" s="16"/>
    </row>
    <row r="3446" spans="1:39" ht="12.75">
      <c r="A3446" s="16"/>
      <c r="B3446" s="16"/>
      <c r="C3446" s="17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8"/>
      <c r="AA3446" s="16"/>
      <c r="AB3446" s="16"/>
      <c r="AC3446" s="16"/>
      <c r="AD3446" s="16"/>
      <c r="AE3446" s="16"/>
      <c r="AF3446" s="16"/>
      <c r="AG3446" s="16"/>
      <c r="AH3446" s="16"/>
      <c r="AI3446" s="16"/>
      <c r="AJ3446" s="16"/>
      <c r="AK3446" s="16"/>
      <c r="AL3446" s="16"/>
      <c r="AM3446" s="16"/>
    </row>
    <row r="3447" spans="1:39" ht="12.75">
      <c r="A3447" s="16"/>
      <c r="B3447" s="16"/>
      <c r="C3447" s="17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8"/>
      <c r="AA3447" s="16"/>
      <c r="AB3447" s="16"/>
      <c r="AC3447" s="16"/>
      <c r="AD3447" s="16"/>
      <c r="AE3447" s="16"/>
      <c r="AF3447" s="16"/>
      <c r="AG3447" s="16"/>
      <c r="AH3447" s="16"/>
      <c r="AI3447" s="16"/>
      <c r="AJ3447" s="16"/>
      <c r="AK3447" s="16"/>
      <c r="AL3447" s="16"/>
      <c r="AM3447" s="16"/>
    </row>
    <row r="3448" spans="1:39" ht="12.75">
      <c r="A3448" s="16"/>
      <c r="B3448" s="16"/>
      <c r="C3448" s="17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8"/>
      <c r="AA3448" s="16"/>
      <c r="AB3448" s="16"/>
      <c r="AC3448" s="16"/>
      <c r="AD3448" s="16"/>
      <c r="AE3448" s="16"/>
      <c r="AF3448" s="16"/>
      <c r="AG3448" s="16"/>
      <c r="AH3448" s="16"/>
      <c r="AI3448" s="16"/>
      <c r="AJ3448" s="16"/>
      <c r="AK3448" s="16"/>
      <c r="AL3448" s="16"/>
      <c r="AM3448" s="16"/>
    </row>
    <row r="3449" spans="1:39" ht="12.75">
      <c r="A3449" s="16"/>
      <c r="B3449" s="16"/>
      <c r="C3449" s="17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8"/>
      <c r="AA3449" s="16"/>
      <c r="AB3449" s="16"/>
      <c r="AC3449" s="16"/>
      <c r="AD3449" s="16"/>
      <c r="AE3449" s="16"/>
      <c r="AF3449" s="16"/>
      <c r="AG3449" s="16"/>
      <c r="AH3449" s="16"/>
      <c r="AI3449" s="16"/>
      <c r="AJ3449" s="16"/>
      <c r="AK3449" s="16"/>
      <c r="AL3449" s="16"/>
      <c r="AM3449" s="16"/>
    </row>
    <row r="3450" spans="1:39" ht="12.75">
      <c r="A3450" s="16"/>
      <c r="B3450" s="16"/>
      <c r="C3450" s="17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8"/>
      <c r="AA3450" s="16"/>
      <c r="AB3450" s="16"/>
      <c r="AC3450" s="16"/>
      <c r="AD3450" s="16"/>
      <c r="AE3450" s="16"/>
      <c r="AF3450" s="16"/>
      <c r="AG3450" s="16"/>
      <c r="AH3450" s="16"/>
      <c r="AI3450" s="16"/>
      <c r="AJ3450" s="16"/>
      <c r="AK3450" s="16"/>
      <c r="AL3450" s="16"/>
      <c r="AM3450" s="16"/>
    </row>
    <row r="3451" spans="1:39" ht="12.75">
      <c r="A3451" s="16"/>
      <c r="B3451" s="16"/>
      <c r="C3451" s="17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8"/>
      <c r="AA3451" s="16"/>
      <c r="AB3451" s="16"/>
      <c r="AC3451" s="16"/>
      <c r="AD3451" s="16"/>
      <c r="AE3451" s="16"/>
      <c r="AF3451" s="16"/>
      <c r="AG3451" s="16"/>
      <c r="AH3451" s="16"/>
      <c r="AI3451" s="16"/>
      <c r="AJ3451" s="16"/>
      <c r="AK3451" s="16"/>
      <c r="AL3451" s="16"/>
      <c r="AM3451" s="16"/>
    </row>
    <row r="3452" spans="1:39" ht="12.75">
      <c r="A3452" s="16"/>
      <c r="B3452" s="16"/>
      <c r="C3452" s="17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8"/>
      <c r="AA3452" s="16"/>
      <c r="AB3452" s="16"/>
      <c r="AC3452" s="16"/>
      <c r="AD3452" s="16"/>
      <c r="AE3452" s="16"/>
      <c r="AF3452" s="16"/>
      <c r="AG3452" s="16"/>
      <c r="AH3452" s="16"/>
      <c r="AI3452" s="16"/>
      <c r="AJ3452" s="16"/>
      <c r="AK3452" s="16"/>
      <c r="AL3452" s="16"/>
      <c r="AM3452" s="16"/>
    </row>
    <row r="3453" spans="1:39" ht="12.75">
      <c r="A3453" s="16"/>
      <c r="B3453" s="16"/>
      <c r="C3453" s="17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8"/>
      <c r="AA3453" s="16"/>
      <c r="AB3453" s="16"/>
      <c r="AC3453" s="16"/>
      <c r="AD3453" s="16"/>
      <c r="AE3453" s="16"/>
      <c r="AF3453" s="16"/>
      <c r="AG3453" s="16"/>
      <c r="AH3453" s="16"/>
      <c r="AI3453" s="16"/>
      <c r="AJ3453" s="16"/>
      <c r="AK3453" s="16"/>
      <c r="AL3453" s="16"/>
      <c r="AM3453" s="16"/>
    </row>
    <row r="3454" spans="1:39" ht="12.75">
      <c r="A3454" s="16"/>
      <c r="B3454" s="16"/>
      <c r="C3454" s="17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8"/>
      <c r="AA3454" s="16"/>
      <c r="AB3454" s="16"/>
      <c r="AC3454" s="16"/>
      <c r="AD3454" s="16"/>
      <c r="AE3454" s="16"/>
      <c r="AF3454" s="16"/>
      <c r="AG3454" s="16"/>
      <c r="AH3454" s="16"/>
      <c r="AI3454" s="16"/>
      <c r="AJ3454" s="16"/>
      <c r="AK3454" s="16"/>
      <c r="AL3454" s="16"/>
      <c r="AM3454" s="16"/>
    </row>
    <row r="3455" spans="1:39" ht="12.75">
      <c r="A3455" s="16"/>
      <c r="B3455" s="16"/>
      <c r="C3455" s="17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8"/>
      <c r="AA3455" s="16"/>
      <c r="AB3455" s="16"/>
      <c r="AC3455" s="16"/>
      <c r="AD3455" s="16"/>
      <c r="AE3455" s="16"/>
      <c r="AF3455" s="16"/>
      <c r="AG3455" s="16"/>
      <c r="AH3455" s="16"/>
      <c r="AI3455" s="16"/>
      <c r="AJ3455" s="16"/>
      <c r="AK3455" s="16"/>
      <c r="AL3455" s="16"/>
      <c r="AM3455" s="16"/>
    </row>
    <row r="3456" spans="1:39" ht="12.75">
      <c r="A3456" s="16"/>
      <c r="B3456" s="16"/>
      <c r="C3456" s="17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8"/>
      <c r="AA3456" s="16"/>
      <c r="AB3456" s="16"/>
      <c r="AC3456" s="16"/>
      <c r="AD3456" s="16"/>
      <c r="AE3456" s="16"/>
      <c r="AF3456" s="16"/>
      <c r="AG3456" s="16"/>
      <c r="AH3456" s="16"/>
      <c r="AI3456" s="16"/>
      <c r="AJ3456" s="16"/>
      <c r="AK3456" s="16"/>
      <c r="AL3456" s="16"/>
      <c r="AM3456" s="16"/>
    </row>
    <row r="3457" spans="1:39" ht="12.75">
      <c r="A3457" s="16"/>
      <c r="B3457" s="16"/>
      <c r="C3457" s="17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8"/>
      <c r="AA3457" s="16"/>
      <c r="AB3457" s="16"/>
      <c r="AC3457" s="16"/>
      <c r="AD3457" s="16"/>
      <c r="AE3457" s="16"/>
      <c r="AF3457" s="16"/>
      <c r="AG3457" s="16"/>
      <c r="AH3457" s="16"/>
      <c r="AI3457" s="16"/>
      <c r="AJ3457" s="16"/>
      <c r="AK3457" s="16"/>
      <c r="AL3457" s="16"/>
      <c r="AM3457" s="16"/>
    </row>
    <row r="3458" spans="1:39" ht="12.75">
      <c r="A3458" s="16"/>
      <c r="B3458" s="16"/>
      <c r="C3458" s="17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8"/>
      <c r="AA3458" s="16"/>
      <c r="AB3458" s="16"/>
      <c r="AC3458" s="16"/>
      <c r="AD3458" s="16"/>
      <c r="AE3458" s="16"/>
      <c r="AF3458" s="16"/>
      <c r="AG3458" s="16"/>
      <c r="AH3458" s="16"/>
      <c r="AI3458" s="16"/>
      <c r="AJ3458" s="16"/>
      <c r="AK3458" s="16"/>
      <c r="AL3458" s="16"/>
      <c r="AM3458" s="16"/>
    </row>
    <row r="3459" spans="1:39" ht="12.75">
      <c r="A3459" s="16"/>
      <c r="B3459" s="16"/>
      <c r="C3459" s="17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8"/>
      <c r="AA3459" s="16"/>
      <c r="AB3459" s="16"/>
      <c r="AC3459" s="16"/>
      <c r="AD3459" s="16"/>
      <c r="AE3459" s="16"/>
      <c r="AF3459" s="16"/>
      <c r="AG3459" s="16"/>
      <c r="AH3459" s="16"/>
      <c r="AI3459" s="16"/>
      <c r="AJ3459" s="16"/>
      <c r="AK3459" s="16"/>
      <c r="AL3459" s="16"/>
      <c r="AM3459" s="16"/>
    </row>
    <row r="3460" spans="1:39" ht="12.75">
      <c r="A3460" s="16"/>
      <c r="B3460" s="16"/>
      <c r="C3460" s="17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8"/>
      <c r="AA3460" s="16"/>
      <c r="AB3460" s="16"/>
      <c r="AC3460" s="16"/>
      <c r="AD3460" s="16"/>
      <c r="AE3460" s="16"/>
      <c r="AF3460" s="16"/>
      <c r="AG3460" s="16"/>
      <c r="AH3460" s="16"/>
      <c r="AI3460" s="16"/>
      <c r="AJ3460" s="16"/>
      <c r="AK3460" s="16"/>
      <c r="AL3460" s="16"/>
      <c r="AM3460" s="16"/>
    </row>
    <row r="3461" spans="1:39" ht="12.75">
      <c r="A3461" s="16"/>
      <c r="B3461" s="16"/>
      <c r="C3461" s="17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8"/>
      <c r="AA3461" s="16"/>
      <c r="AB3461" s="16"/>
      <c r="AC3461" s="16"/>
      <c r="AD3461" s="16"/>
      <c r="AE3461" s="16"/>
      <c r="AF3461" s="16"/>
      <c r="AG3461" s="16"/>
      <c r="AH3461" s="16"/>
      <c r="AI3461" s="16"/>
      <c r="AJ3461" s="16"/>
      <c r="AK3461" s="16"/>
      <c r="AL3461" s="16"/>
      <c r="AM3461" s="16"/>
    </row>
    <row r="3462" spans="1:39" ht="12.75">
      <c r="A3462" s="16"/>
      <c r="B3462" s="16"/>
      <c r="C3462" s="17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8"/>
      <c r="AA3462" s="16"/>
      <c r="AB3462" s="16"/>
      <c r="AC3462" s="16"/>
      <c r="AD3462" s="16"/>
      <c r="AE3462" s="16"/>
      <c r="AF3462" s="16"/>
      <c r="AG3462" s="16"/>
      <c r="AH3462" s="16"/>
      <c r="AI3462" s="16"/>
      <c r="AJ3462" s="16"/>
      <c r="AK3462" s="16"/>
      <c r="AL3462" s="16"/>
      <c r="AM3462" s="16"/>
    </row>
    <row r="3463" spans="1:39" ht="12.75">
      <c r="A3463" s="16"/>
      <c r="B3463" s="16"/>
      <c r="C3463" s="17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8"/>
      <c r="AA3463" s="16"/>
      <c r="AB3463" s="16"/>
      <c r="AC3463" s="16"/>
      <c r="AD3463" s="16"/>
      <c r="AE3463" s="16"/>
      <c r="AF3463" s="16"/>
      <c r="AG3463" s="16"/>
      <c r="AH3463" s="16"/>
      <c r="AI3463" s="16"/>
      <c r="AJ3463" s="16"/>
      <c r="AK3463" s="16"/>
      <c r="AL3463" s="16"/>
      <c r="AM3463" s="16"/>
    </row>
    <row r="3464" spans="1:39" ht="12.75">
      <c r="A3464" s="16"/>
      <c r="B3464" s="16"/>
      <c r="C3464" s="17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8"/>
      <c r="AA3464" s="16"/>
      <c r="AB3464" s="16"/>
      <c r="AC3464" s="16"/>
      <c r="AD3464" s="16"/>
      <c r="AE3464" s="16"/>
      <c r="AF3464" s="16"/>
      <c r="AG3464" s="16"/>
      <c r="AH3464" s="16"/>
      <c r="AI3464" s="16"/>
      <c r="AJ3464" s="16"/>
      <c r="AK3464" s="16"/>
      <c r="AL3464" s="16"/>
      <c r="AM3464" s="16"/>
    </row>
    <row r="3465" spans="1:39" ht="12.75">
      <c r="A3465" s="16"/>
      <c r="B3465" s="16"/>
      <c r="C3465" s="17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8"/>
      <c r="AA3465" s="16"/>
      <c r="AB3465" s="16"/>
      <c r="AC3465" s="16"/>
      <c r="AD3465" s="16"/>
      <c r="AE3465" s="16"/>
      <c r="AF3465" s="16"/>
      <c r="AG3465" s="16"/>
      <c r="AH3465" s="16"/>
      <c r="AI3465" s="16"/>
      <c r="AJ3465" s="16"/>
      <c r="AK3465" s="16"/>
      <c r="AL3465" s="16"/>
      <c r="AM3465" s="16"/>
    </row>
    <row r="3466" spans="1:39" ht="12.75">
      <c r="A3466" s="16"/>
      <c r="B3466" s="16"/>
      <c r="C3466" s="17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8"/>
      <c r="AA3466" s="16"/>
      <c r="AB3466" s="16"/>
      <c r="AC3466" s="16"/>
      <c r="AD3466" s="16"/>
      <c r="AE3466" s="16"/>
      <c r="AF3466" s="16"/>
      <c r="AG3466" s="16"/>
      <c r="AH3466" s="16"/>
      <c r="AI3466" s="16"/>
      <c r="AJ3466" s="16"/>
      <c r="AK3466" s="16"/>
      <c r="AL3466" s="16"/>
      <c r="AM3466" s="16"/>
    </row>
    <row r="3467" spans="1:39" ht="12.75">
      <c r="A3467" s="16"/>
      <c r="B3467" s="16"/>
      <c r="C3467" s="17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8"/>
      <c r="AA3467" s="16"/>
      <c r="AB3467" s="16"/>
      <c r="AC3467" s="16"/>
      <c r="AD3467" s="16"/>
      <c r="AE3467" s="16"/>
      <c r="AF3467" s="16"/>
      <c r="AG3467" s="16"/>
      <c r="AH3467" s="16"/>
      <c r="AI3467" s="16"/>
      <c r="AJ3467" s="16"/>
      <c r="AK3467" s="16"/>
      <c r="AL3467" s="16"/>
      <c r="AM3467" s="16"/>
    </row>
    <row r="3468" spans="1:39" ht="12.75">
      <c r="A3468" s="16"/>
      <c r="B3468" s="16"/>
      <c r="C3468" s="17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8"/>
      <c r="AA3468" s="16"/>
      <c r="AB3468" s="16"/>
      <c r="AC3468" s="16"/>
      <c r="AD3468" s="16"/>
      <c r="AE3468" s="16"/>
      <c r="AF3468" s="16"/>
      <c r="AG3468" s="16"/>
      <c r="AH3468" s="16"/>
      <c r="AI3468" s="16"/>
      <c r="AJ3468" s="16"/>
      <c r="AK3468" s="16"/>
      <c r="AL3468" s="16"/>
      <c r="AM3468" s="16"/>
    </row>
    <row r="3469" spans="1:39" ht="12.75">
      <c r="A3469" s="16"/>
      <c r="B3469" s="16"/>
      <c r="C3469" s="17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8"/>
      <c r="AA3469" s="16"/>
      <c r="AB3469" s="16"/>
      <c r="AC3469" s="16"/>
      <c r="AD3469" s="16"/>
      <c r="AE3469" s="16"/>
      <c r="AF3469" s="16"/>
      <c r="AG3469" s="16"/>
      <c r="AH3469" s="16"/>
      <c r="AI3469" s="16"/>
      <c r="AJ3469" s="16"/>
      <c r="AK3469" s="16"/>
      <c r="AL3469" s="16"/>
      <c r="AM3469" s="16"/>
    </row>
    <row r="3470" spans="1:39" ht="12.75">
      <c r="A3470" s="16"/>
      <c r="B3470" s="16"/>
      <c r="C3470" s="17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8"/>
      <c r="AA3470" s="16"/>
      <c r="AB3470" s="16"/>
      <c r="AC3470" s="16"/>
      <c r="AD3470" s="16"/>
      <c r="AE3470" s="16"/>
      <c r="AF3470" s="16"/>
      <c r="AG3470" s="16"/>
      <c r="AH3470" s="16"/>
      <c r="AI3470" s="16"/>
      <c r="AJ3470" s="16"/>
      <c r="AK3470" s="16"/>
      <c r="AL3470" s="16"/>
      <c r="AM3470" s="16"/>
    </row>
    <row r="3471" spans="1:39" ht="12.75">
      <c r="A3471" s="16"/>
      <c r="B3471" s="16"/>
      <c r="C3471" s="17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8"/>
      <c r="AA3471" s="16"/>
      <c r="AB3471" s="16"/>
      <c r="AC3471" s="16"/>
      <c r="AD3471" s="16"/>
      <c r="AE3471" s="16"/>
      <c r="AF3471" s="16"/>
      <c r="AG3471" s="16"/>
      <c r="AH3471" s="16"/>
      <c r="AI3471" s="16"/>
      <c r="AJ3471" s="16"/>
      <c r="AK3471" s="16"/>
      <c r="AL3471" s="16"/>
      <c r="AM3471" s="16"/>
    </row>
    <row r="3472" spans="1:39" ht="12.75">
      <c r="A3472" s="16"/>
      <c r="B3472" s="16"/>
      <c r="C3472" s="17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8"/>
      <c r="AA3472" s="16"/>
      <c r="AB3472" s="16"/>
      <c r="AC3472" s="16"/>
      <c r="AD3472" s="16"/>
      <c r="AE3472" s="16"/>
      <c r="AF3472" s="16"/>
      <c r="AG3472" s="16"/>
      <c r="AH3472" s="16"/>
      <c r="AI3472" s="16"/>
      <c r="AJ3472" s="16"/>
      <c r="AK3472" s="16"/>
      <c r="AL3472" s="16"/>
      <c r="AM3472" s="16"/>
    </row>
    <row r="3473" spans="1:39" ht="12.75">
      <c r="A3473" s="16"/>
      <c r="B3473" s="16"/>
      <c r="C3473" s="17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8"/>
      <c r="AA3473" s="16"/>
      <c r="AB3473" s="16"/>
      <c r="AC3473" s="16"/>
      <c r="AD3473" s="16"/>
      <c r="AE3473" s="16"/>
      <c r="AF3473" s="16"/>
      <c r="AG3473" s="16"/>
      <c r="AH3473" s="16"/>
      <c r="AI3473" s="16"/>
      <c r="AJ3473" s="16"/>
      <c r="AK3473" s="16"/>
      <c r="AL3473" s="16"/>
      <c r="AM3473" s="16"/>
    </row>
    <row r="3474" spans="1:39" ht="12.75">
      <c r="A3474" s="16"/>
      <c r="B3474" s="16"/>
      <c r="C3474" s="17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8"/>
      <c r="AA3474" s="16"/>
      <c r="AB3474" s="16"/>
      <c r="AC3474" s="16"/>
      <c r="AD3474" s="16"/>
      <c r="AE3474" s="16"/>
      <c r="AF3474" s="16"/>
      <c r="AG3474" s="16"/>
      <c r="AH3474" s="16"/>
      <c r="AI3474" s="16"/>
      <c r="AJ3474" s="16"/>
      <c r="AK3474" s="16"/>
      <c r="AL3474" s="16"/>
      <c r="AM3474" s="16"/>
    </row>
    <row r="3475" spans="1:39" ht="12.75">
      <c r="A3475" s="16"/>
      <c r="B3475" s="16"/>
      <c r="C3475" s="17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8"/>
      <c r="AA3475" s="16"/>
      <c r="AB3475" s="16"/>
      <c r="AC3475" s="16"/>
      <c r="AD3475" s="16"/>
      <c r="AE3475" s="16"/>
      <c r="AF3475" s="16"/>
      <c r="AG3475" s="16"/>
      <c r="AH3475" s="16"/>
      <c r="AI3475" s="16"/>
      <c r="AJ3475" s="16"/>
      <c r="AK3475" s="16"/>
      <c r="AL3475" s="16"/>
      <c r="AM3475" s="16"/>
    </row>
    <row r="3476" spans="1:39" ht="12.75">
      <c r="A3476" s="16"/>
      <c r="B3476" s="16"/>
      <c r="C3476" s="17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8"/>
      <c r="AA3476" s="16"/>
      <c r="AB3476" s="16"/>
      <c r="AC3476" s="16"/>
      <c r="AD3476" s="16"/>
      <c r="AE3476" s="16"/>
      <c r="AF3476" s="16"/>
      <c r="AG3476" s="16"/>
      <c r="AH3476" s="16"/>
      <c r="AI3476" s="16"/>
      <c r="AJ3476" s="16"/>
      <c r="AK3476" s="16"/>
      <c r="AL3476" s="16"/>
      <c r="AM3476" s="16"/>
    </row>
    <row r="3477" spans="1:39" ht="12.75">
      <c r="A3477" s="16"/>
      <c r="B3477" s="16"/>
      <c r="C3477" s="17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8"/>
      <c r="AA3477" s="16"/>
      <c r="AB3477" s="16"/>
      <c r="AC3477" s="16"/>
      <c r="AD3477" s="16"/>
      <c r="AE3477" s="16"/>
      <c r="AF3477" s="16"/>
      <c r="AG3477" s="16"/>
      <c r="AH3477" s="16"/>
      <c r="AI3477" s="16"/>
      <c r="AJ3477" s="16"/>
      <c r="AK3477" s="16"/>
      <c r="AL3477" s="16"/>
      <c r="AM3477" s="16"/>
    </row>
    <row r="3478" spans="1:39" ht="12.75">
      <c r="A3478" s="16"/>
      <c r="B3478" s="16"/>
      <c r="C3478" s="17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8"/>
      <c r="AA3478" s="16"/>
      <c r="AB3478" s="16"/>
      <c r="AC3478" s="16"/>
      <c r="AD3478" s="16"/>
      <c r="AE3478" s="16"/>
      <c r="AF3478" s="16"/>
      <c r="AG3478" s="16"/>
      <c r="AH3478" s="16"/>
      <c r="AI3478" s="16"/>
      <c r="AJ3478" s="16"/>
      <c r="AK3478" s="16"/>
      <c r="AL3478" s="16"/>
      <c r="AM3478" s="16"/>
    </row>
    <row r="3479" spans="1:39" ht="12.75">
      <c r="A3479" s="16"/>
      <c r="B3479" s="16"/>
      <c r="C3479" s="17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8"/>
      <c r="AA3479" s="16"/>
      <c r="AB3479" s="16"/>
      <c r="AC3479" s="16"/>
      <c r="AD3479" s="16"/>
      <c r="AE3479" s="16"/>
      <c r="AF3479" s="16"/>
      <c r="AG3479" s="16"/>
      <c r="AH3479" s="16"/>
      <c r="AI3479" s="16"/>
      <c r="AJ3479" s="16"/>
      <c r="AK3479" s="16"/>
      <c r="AL3479" s="16"/>
      <c r="AM3479" s="16"/>
    </row>
    <row r="3480" spans="1:39" ht="12.75">
      <c r="A3480" s="16"/>
      <c r="B3480" s="16"/>
      <c r="C3480" s="17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8"/>
      <c r="AA3480" s="16"/>
      <c r="AB3480" s="16"/>
      <c r="AC3480" s="16"/>
      <c r="AD3480" s="16"/>
      <c r="AE3480" s="16"/>
      <c r="AF3480" s="16"/>
      <c r="AG3480" s="16"/>
      <c r="AH3480" s="16"/>
      <c r="AI3480" s="16"/>
      <c r="AJ3480" s="16"/>
      <c r="AK3480" s="16"/>
      <c r="AL3480" s="16"/>
      <c r="AM3480" s="16"/>
    </row>
    <row r="3481" spans="1:39" ht="12.75">
      <c r="A3481" s="16"/>
      <c r="B3481" s="16"/>
      <c r="C3481" s="17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8"/>
      <c r="AA3481" s="16"/>
      <c r="AB3481" s="16"/>
      <c r="AC3481" s="16"/>
      <c r="AD3481" s="16"/>
      <c r="AE3481" s="16"/>
      <c r="AF3481" s="16"/>
      <c r="AG3481" s="16"/>
      <c r="AH3481" s="16"/>
      <c r="AI3481" s="16"/>
      <c r="AJ3481" s="16"/>
      <c r="AK3481" s="16"/>
      <c r="AL3481" s="16"/>
      <c r="AM3481" s="16"/>
    </row>
    <row r="3482" spans="1:39" ht="12.75">
      <c r="A3482" s="16"/>
      <c r="B3482" s="16"/>
      <c r="C3482" s="17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8"/>
      <c r="AA3482" s="16"/>
      <c r="AB3482" s="16"/>
      <c r="AC3482" s="16"/>
      <c r="AD3482" s="16"/>
      <c r="AE3482" s="16"/>
      <c r="AF3482" s="16"/>
      <c r="AG3482" s="16"/>
      <c r="AH3482" s="16"/>
      <c r="AI3482" s="16"/>
      <c r="AJ3482" s="16"/>
      <c r="AK3482" s="16"/>
      <c r="AL3482" s="16"/>
      <c r="AM3482" s="16"/>
    </row>
    <row r="3483" spans="1:39" ht="12.75">
      <c r="A3483" s="16"/>
      <c r="B3483" s="16"/>
      <c r="C3483" s="17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8"/>
      <c r="AA3483" s="16"/>
      <c r="AB3483" s="16"/>
      <c r="AC3483" s="16"/>
      <c r="AD3483" s="16"/>
      <c r="AE3483" s="16"/>
      <c r="AF3483" s="16"/>
      <c r="AG3483" s="16"/>
      <c r="AH3483" s="16"/>
      <c r="AI3483" s="16"/>
      <c r="AJ3483" s="16"/>
      <c r="AK3483" s="16"/>
      <c r="AL3483" s="16"/>
      <c r="AM3483" s="16"/>
    </row>
    <row r="3484" spans="1:39" ht="12.75">
      <c r="A3484" s="16"/>
      <c r="B3484" s="16"/>
      <c r="C3484" s="17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8"/>
      <c r="AA3484" s="16"/>
      <c r="AB3484" s="16"/>
      <c r="AC3484" s="16"/>
      <c r="AD3484" s="16"/>
      <c r="AE3484" s="16"/>
      <c r="AF3484" s="16"/>
      <c r="AG3484" s="16"/>
      <c r="AH3484" s="16"/>
      <c r="AI3484" s="16"/>
      <c r="AJ3484" s="16"/>
      <c r="AK3484" s="16"/>
      <c r="AL3484" s="16"/>
      <c r="AM3484" s="16"/>
    </row>
    <row r="3485" spans="1:39" ht="12.75">
      <c r="A3485" s="16"/>
      <c r="B3485" s="16"/>
      <c r="C3485" s="17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8"/>
      <c r="AA3485" s="16"/>
      <c r="AB3485" s="16"/>
      <c r="AC3485" s="16"/>
      <c r="AD3485" s="16"/>
      <c r="AE3485" s="16"/>
      <c r="AF3485" s="16"/>
      <c r="AG3485" s="16"/>
      <c r="AH3485" s="16"/>
      <c r="AI3485" s="16"/>
      <c r="AJ3485" s="16"/>
      <c r="AK3485" s="16"/>
      <c r="AL3485" s="16"/>
      <c r="AM3485" s="16"/>
    </row>
    <row r="3486" spans="1:39" ht="12.75">
      <c r="A3486" s="16"/>
      <c r="B3486" s="16"/>
      <c r="C3486" s="17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8"/>
      <c r="AA3486" s="16"/>
      <c r="AB3486" s="16"/>
      <c r="AC3486" s="16"/>
      <c r="AD3486" s="16"/>
      <c r="AE3486" s="16"/>
      <c r="AF3486" s="16"/>
      <c r="AG3486" s="16"/>
      <c r="AH3486" s="16"/>
      <c r="AI3486" s="16"/>
      <c r="AJ3486" s="16"/>
      <c r="AK3486" s="16"/>
      <c r="AL3486" s="16"/>
      <c r="AM3486" s="16"/>
    </row>
    <row r="3487" spans="1:39" ht="12.75">
      <c r="A3487" s="16"/>
      <c r="B3487" s="16"/>
      <c r="C3487" s="17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8"/>
      <c r="AA3487" s="16"/>
      <c r="AB3487" s="16"/>
      <c r="AC3487" s="16"/>
      <c r="AD3487" s="16"/>
      <c r="AE3487" s="16"/>
      <c r="AF3487" s="16"/>
      <c r="AG3487" s="16"/>
      <c r="AH3487" s="16"/>
      <c r="AI3487" s="16"/>
      <c r="AJ3487" s="16"/>
      <c r="AK3487" s="16"/>
      <c r="AL3487" s="16"/>
      <c r="AM3487" s="16"/>
    </row>
    <row r="3488" spans="1:39" ht="12.75">
      <c r="A3488" s="16"/>
      <c r="B3488" s="16"/>
      <c r="C3488" s="17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8"/>
      <c r="AA3488" s="16"/>
      <c r="AB3488" s="16"/>
      <c r="AC3488" s="16"/>
      <c r="AD3488" s="16"/>
      <c r="AE3488" s="16"/>
      <c r="AF3488" s="16"/>
      <c r="AG3488" s="16"/>
      <c r="AH3488" s="16"/>
      <c r="AI3488" s="16"/>
      <c r="AJ3488" s="16"/>
      <c r="AK3488" s="16"/>
      <c r="AL3488" s="16"/>
      <c r="AM3488" s="16"/>
    </row>
    <row r="3489" spans="1:39" ht="12.75">
      <c r="A3489" s="16"/>
      <c r="B3489" s="16"/>
      <c r="C3489" s="17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8"/>
      <c r="AA3489" s="16"/>
      <c r="AB3489" s="16"/>
      <c r="AC3489" s="16"/>
      <c r="AD3489" s="16"/>
      <c r="AE3489" s="16"/>
      <c r="AF3489" s="16"/>
      <c r="AG3489" s="16"/>
      <c r="AH3489" s="16"/>
      <c r="AI3489" s="16"/>
      <c r="AJ3489" s="16"/>
      <c r="AK3489" s="16"/>
      <c r="AL3489" s="16"/>
      <c r="AM3489" s="16"/>
    </row>
    <row r="3490" spans="1:39" ht="12.75">
      <c r="A3490" s="16"/>
      <c r="B3490" s="16"/>
      <c r="C3490" s="17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8"/>
      <c r="AA3490" s="16"/>
      <c r="AB3490" s="16"/>
      <c r="AC3490" s="16"/>
      <c r="AD3490" s="16"/>
      <c r="AE3490" s="16"/>
      <c r="AF3490" s="16"/>
      <c r="AG3490" s="16"/>
      <c r="AH3490" s="16"/>
      <c r="AI3490" s="16"/>
      <c r="AJ3490" s="16"/>
      <c r="AK3490" s="16"/>
      <c r="AL3490" s="16"/>
      <c r="AM3490" s="16"/>
    </row>
    <row r="3491" spans="1:39" ht="12.75">
      <c r="A3491" s="16"/>
      <c r="B3491" s="16"/>
      <c r="C3491" s="17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8"/>
      <c r="AA3491" s="16"/>
      <c r="AB3491" s="16"/>
      <c r="AC3491" s="16"/>
      <c r="AD3491" s="16"/>
      <c r="AE3491" s="16"/>
      <c r="AF3491" s="16"/>
      <c r="AG3491" s="16"/>
      <c r="AH3491" s="16"/>
      <c r="AI3491" s="16"/>
      <c r="AJ3491" s="16"/>
      <c r="AK3491" s="16"/>
      <c r="AL3491" s="16"/>
      <c r="AM3491" s="16"/>
    </row>
    <row r="3492" spans="1:39" ht="12.75">
      <c r="A3492" s="16"/>
      <c r="B3492" s="16"/>
      <c r="C3492" s="17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8"/>
      <c r="AA3492" s="16"/>
      <c r="AB3492" s="16"/>
      <c r="AC3492" s="16"/>
      <c r="AD3492" s="16"/>
      <c r="AE3492" s="16"/>
      <c r="AF3492" s="16"/>
      <c r="AG3492" s="16"/>
      <c r="AH3492" s="16"/>
      <c r="AI3492" s="16"/>
      <c r="AJ3492" s="16"/>
      <c r="AK3492" s="16"/>
      <c r="AL3492" s="16"/>
      <c r="AM3492" s="16"/>
    </row>
    <row r="3493" spans="1:39" ht="12.75">
      <c r="A3493" s="16"/>
      <c r="B3493" s="16"/>
      <c r="C3493" s="17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8"/>
      <c r="AA3493" s="16"/>
      <c r="AB3493" s="16"/>
      <c r="AC3493" s="16"/>
      <c r="AD3493" s="16"/>
      <c r="AE3493" s="16"/>
      <c r="AF3493" s="16"/>
      <c r="AG3493" s="16"/>
      <c r="AH3493" s="16"/>
      <c r="AI3493" s="16"/>
      <c r="AJ3493" s="16"/>
      <c r="AK3493" s="16"/>
      <c r="AL3493" s="16"/>
      <c r="AM3493" s="16"/>
    </row>
    <row r="3494" spans="1:39" ht="12.75">
      <c r="A3494" s="16"/>
      <c r="B3494" s="16"/>
      <c r="C3494" s="17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8"/>
      <c r="AA3494" s="16"/>
      <c r="AB3494" s="16"/>
      <c r="AC3494" s="16"/>
      <c r="AD3494" s="16"/>
      <c r="AE3494" s="16"/>
      <c r="AF3494" s="16"/>
      <c r="AG3494" s="16"/>
      <c r="AH3494" s="16"/>
      <c r="AI3494" s="16"/>
      <c r="AJ3494" s="16"/>
      <c r="AK3494" s="16"/>
      <c r="AL3494" s="16"/>
      <c r="AM3494" s="16"/>
    </row>
    <row r="3495" spans="1:39" ht="12.75">
      <c r="A3495" s="16"/>
      <c r="B3495" s="16"/>
      <c r="C3495" s="17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8"/>
      <c r="AA3495" s="16"/>
      <c r="AB3495" s="16"/>
      <c r="AC3495" s="16"/>
      <c r="AD3495" s="16"/>
      <c r="AE3495" s="16"/>
      <c r="AF3495" s="16"/>
      <c r="AG3495" s="16"/>
      <c r="AH3495" s="16"/>
      <c r="AI3495" s="16"/>
      <c r="AJ3495" s="16"/>
      <c r="AK3495" s="16"/>
      <c r="AL3495" s="16"/>
      <c r="AM3495" s="16"/>
    </row>
    <row r="3496" spans="1:39" ht="12.75">
      <c r="A3496" s="16"/>
      <c r="B3496" s="16"/>
      <c r="C3496" s="17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8"/>
      <c r="AA3496" s="16"/>
      <c r="AB3496" s="16"/>
      <c r="AC3496" s="16"/>
      <c r="AD3496" s="16"/>
      <c r="AE3496" s="16"/>
      <c r="AF3496" s="16"/>
      <c r="AG3496" s="16"/>
      <c r="AH3496" s="16"/>
      <c r="AI3496" s="16"/>
      <c r="AJ3496" s="16"/>
      <c r="AK3496" s="16"/>
      <c r="AL3496" s="16"/>
      <c r="AM3496" s="16"/>
    </row>
    <row r="3497" spans="1:39" ht="12.75">
      <c r="A3497" s="16"/>
      <c r="B3497" s="16"/>
      <c r="C3497" s="17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8"/>
      <c r="AA3497" s="16"/>
      <c r="AB3497" s="16"/>
      <c r="AC3497" s="16"/>
      <c r="AD3497" s="16"/>
      <c r="AE3497" s="16"/>
      <c r="AF3497" s="16"/>
      <c r="AG3497" s="16"/>
      <c r="AH3497" s="16"/>
      <c r="AI3497" s="16"/>
      <c r="AJ3497" s="16"/>
      <c r="AK3497" s="16"/>
      <c r="AL3497" s="16"/>
      <c r="AM3497" s="16"/>
    </row>
    <row r="3498" spans="1:39" ht="12.75">
      <c r="A3498" s="16"/>
      <c r="B3498" s="16"/>
      <c r="C3498" s="17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8"/>
      <c r="AA3498" s="16"/>
      <c r="AB3498" s="16"/>
      <c r="AC3498" s="16"/>
      <c r="AD3498" s="16"/>
      <c r="AE3498" s="16"/>
      <c r="AF3498" s="16"/>
      <c r="AG3498" s="16"/>
      <c r="AH3498" s="16"/>
      <c r="AI3498" s="16"/>
      <c r="AJ3498" s="16"/>
      <c r="AK3498" s="16"/>
      <c r="AL3498" s="16"/>
      <c r="AM3498" s="16"/>
    </row>
    <row r="3499" spans="1:39" ht="12.75">
      <c r="A3499" s="16"/>
      <c r="B3499" s="16"/>
      <c r="C3499" s="17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8"/>
      <c r="AA3499" s="16"/>
      <c r="AB3499" s="16"/>
      <c r="AC3499" s="16"/>
      <c r="AD3499" s="16"/>
      <c r="AE3499" s="16"/>
      <c r="AF3499" s="16"/>
      <c r="AG3499" s="16"/>
      <c r="AH3499" s="16"/>
      <c r="AI3499" s="16"/>
      <c r="AJ3499" s="16"/>
      <c r="AK3499" s="16"/>
      <c r="AL3499" s="16"/>
      <c r="AM3499" s="16"/>
    </row>
    <row r="3500" spans="1:39" ht="12.75">
      <c r="A3500" s="16"/>
      <c r="B3500" s="16"/>
      <c r="C3500" s="17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8"/>
      <c r="AA3500" s="16"/>
      <c r="AB3500" s="16"/>
      <c r="AC3500" s="16"/>
      <c r="AD3500" s="16"/>
      <c r="AE3500" s="16"/>
      <c r="AF3500" s="16"/>
      <c r="AG3500" s="16"/>
      <c r="AH3500" s="16"/>
      <c r="AI3500" s="16"/>
      <c r="AJ3500" s="16"/>
      <c r="AK3500" s="16"/>
      <c r="AL3500" s="16"/>
      <c r="AM3500" s="16"/>
    </row>
    <row r="3501" spans="1:39" ht="12.75">
      <c r="A3501" s="16"/>
      <c r="B3501" s="16"/>
      <c r="C3501" s="17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8"/>
      <c r="AA3501" s="16"/>
      <c r="AB3501" s="16"/>
      <c r="AC3501" s="16"/>
      <c r="AD3501" s="16"/>
      <c r="AE3501" s="16"/>
      <c r="AF3501" s="16"/>
      <c r="AG3501" s="16"/>
      <c r="AH3501" s="16"/>
      <c r="AI3501" s="16"/>
      <c r="AJ3501" s="16"/>
      <c r="AK3501" s="16"/>
      <c r="AL3501" s="16"/>
      <c r="AM3501" s="16"/>
    </row>
    <row r="3502" spans="1:39" ht="12.75">
      <c r="A3502" s="16"/>
      <c r="B3502" s="16"/>
      <c r="C3502" s="17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8"/>
      <c r="AA3502" s="16"/>
      <c r="AB3502" s="16"/>
      <c r="AC3502" s="16"/>
      <c r="AD3502" s="16"/>
      <c r="AE3502" s="16"/>
      <c r="AF3502" s="16"/>
      <c r="AG3502" s="16"/>
      <c r="AH3502" s="16"/>
      <c r="AI3502" s="16"/>
      <c r="AJ3502" s="16"/>
      <c r="AK3502" s="16"/>
      <c r="AL3502" s="16"/>
      <c r="AM3502" s="16"/>
    </row>
    <row r="3503" spans="1:39" ht="12.75">
      <c r="A3503" s="16"/>
      <c r="B3503" s="16"/>
      <c r="C3503" s="17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8"/>
      <c r="AA3503" s="16"/>
      <c r="AB3503" s="16"/>
      <c r="AC3503" s="16"/>
      <c r="AD3503" s="16"/>
      <c r="AE3503" s="16"/>
      <c r="AF3503" s="16"/>
      <c r="AG3503" s="16"/>
      <c r="AH3503" s="16"/>
      <c r="AI3503" s="16"/>
      <c r="AJ3503" s="16"/>
      <c r="AK3503" s="16"/>
      <c r="AL3503" s="16"/>
      <c r="AM3503" s="16"/>
    </row>
    <row r="3504" spans="1:39" ht="12.75">
      <c r="A3504" s="16"/>
      <c r="B3504" s="16"/>
      <c r="C3504" s="17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8"/>
      <c r="AA3504" s="16"/>
      <c r="AB3504" s="16"/>
      <c r="AC3504" s="16"/>
      <c r="AD3504" s="16"/>
      <c r="AE3504" s="16"/>
      <c r="AF3504" s="16"/>
      <c r="AG3504" s="16"/>
      <c r="AH3504" s="16"/>
      <c r="AI3504" s="16"/>
      <c r="AJ3504" s="16"/>
      <c r="AK3504" s="16"/>
      <c r="AL3504" s="16"/>
      <c r="AM3504" s="16"/>
    </row>
    <row r="3505" spans="1:39" ht="12.75">
      <c r="A3505" s="16"/>
      <c r="B3505" s="16"/>
      <c r="C3505" s="17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8"/>
      <c r="AA3505" s="16"/>
      <c r="AB3505" s="16"/>
      <c r="AC3505" s="16"/>
      <c r="AD3505" s="16"/>
      <c r="AE3505" s="16"/>
      <c r="AF3505" s="16"/>
      <c r="AG3505" s="16"/>
      <c r="AH3505" s="16"/>
      <c r="AI3505" s="16"/>
      <c r="AJ3505" s="16"/>
      <c r="AK3505" s="16"/>
      <c r="AL3505" s="16"/>
      <c r="AM3505" s="16"/>
    </row>
    <row r="3506" spans="1:39" ht="12.75">
      <c r="A3506" s="16"/>
      <c r="B3506" s="16"/>
      <c r="C3506" s="17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8"/>
      <c r="AA3506" s="16"/>
      <c r="AB3506" s="16"/>
      <c r="AC3506" s="16"/>
      <c r="AD3506" s="16"/>
      <c r="AE3506" s="16"/>
      <c r="AF3506" s="16"/>
      <c r="AG3506" s="16"/>
      <c r="AH3506" s="16"/>
      <c r="AI3506" s="16"/>
      <c r="AJ3506" s="16"/>
      <c r="AK3506" s="16"/>
      <c r="AL3506" s="16"/>
      <c r="AM3506" s="16"/>
    </row>
    <row r="3507" spans="1:39" ht="12.75">
      <c r="A3507" s="16"/>
      <c r="B3507" s="16"/>
      <c r="C3507" s="17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8"/>
      <c r="AA3507" s="16"/>
      <c r="AB3507" s="16"/>
      <c r="AC3507" s="16"/>
      <c r="AD3507" s="16"/>
      <c r="AE3507" s="16"/>
      <c r="AF3507" s="16"/>
      <c r="AG3507" s="16"/>
      <c r="AH3507" s="16"/>
      <c r="AI3507" s="16"/>
      <c r="AJ3507" s="16"/>
      <c r="AK3507" s="16"/>
      <c r="AL3507" s="16"/>
      <c r="AM3507" s="16"/>
    </row>
    <row r="3508" spans="1:39" ht="12.75">
      <c r="A3508" s="16"/>
      <c r="B3508" s="16"/>
      <c r="C3508" s="17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8"/>
      <c r="AA3508" s="16"/>
      <c r="AB3508" s="16"/>
      <c r="AC3508" s="16"/>
      <c r="AD3508" s="16"/>
      <c r="AE3508" s="16"/>
      <c r="AF3508" s="16"/>
      <c r="AG3508" s="16"/>
      <c r="AH3508" s="16"/>
      <c r="AI3508" s="16"/>
      <c r="AJ3508" s="16"/>
      <c r="AK3508" s="16"/>
      <c r="AL3508" s="16"/>
      <c r="AM3508" s="16"/>
    </row>
    <row r="3509" spans="1:39" ht="12.75">
      <c r="A3509" s="16"/>
      <c r="B3509" s="16"/>
      <c r="C3509" s="17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8"/>
      <c r="AA3509" s="16"/>
      <c r="AB3509" s="16"/>
      <c r="AC3509" s="16"/>
      <c r="AD3509" s="16"/>
      <c r="AE3509" s="16"/>
      <c r="AF3509" s="16"/>
      <c r="AG3509" s="16"/>
      <c r="AH3509" s="16"/>
      <c r="AI3509" s="16"/>
      <c r="AJ3509" s="16"/>
      <c r="AK3509" s="16"/>
      <c r="AL3509" s="16"/>
      <c r="AM3509" s="16"/>
    </row>
    <row r="3510" spans="1:39" ht="12.75">
      <c r="A3510" s="16"/>
      <c r="B3510" s="16"/>
      <c r="C3510" s="17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8"/>
      <c r="AA3510" s="16"/>
      <c r="AB3510" s="16"/>
      <c r="AC3510" s="16"/>
      <c r="AD3510" s="16"/>
      <c r="AE3510" s="16"/>
      <c r="AF3510" s="16"/>
      <c r="AG3510" s="16"/>
      <c r="AH3510" s="16"/>
      <c r="AI3510" s="16"/>
      <c r="AJ3510" s="16"/>
      <c r="AK3510" s="16"/>
      <c r="AL3510" s="16"/>
      <c r="AM3510" s="16"/>
    </row>
    <row r="3511" spans="1:39" ht="12.75">
      <c r="A3511" s="16"/>
      <c r="B3511" s="16"/>
      <c r="C3511" s="17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8"/>
      <c r="AA3511" s="16"/>
      <c r="AB3511" s="16"/>
      <c r="AC3511" s="16"/>
      <c r="AD3511" s="16"/>
      <c r="AE3511" s="16"/>
      <c r="AF3511" s="16"/>
      <c r="AG3511" s="16"/>
      <c r="AH3511" s="16"/>
      <c r="AI3511" s="16"/>
      <c r="AJ3511" s="16"/>
      <c r="AK3511" s="16"/>
      <c r="AL3511" s="16"/>
      <c r="AM3511" s="16"/>
    </row>
    <row r="3512" spans="1:39" ht="12.75">
      <c r="A3512" s="16"/>
      <c r="B3512" s="16"/>
      <c r="C3512" s="17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8"/>
      <c r="AA3512" s="16"/>
      <c r="AB3512" s="16"/>
      <c r="AC3512" s="16"/>
      <c r="AD3512" s="16"/>
      <c r="AE3512" s="16"/>
      <c r="AF3512" s="16"/>
      <c r="AG3512" s="16"/>
      <c r="AH3512" s="16"/>
      <c r="AI3512" s="16"/>
      <c r="AJ3512" s="16"/>
      <c r="AK3512" s="16"/>
      <c r="AL3512" s="16"/>
      <c r="AM3512" s="16"/>
    </row>
    <row r="3513" spans="1:39" ht="12.75">
      <c r="A3513" s="16"/>
      <c r="B3513" s="16"/>
      <c r="C3513" s="17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8"/>
      <c r="AA3513" s="16"/>
      <c r="AB3513" s="16"/>
      <c r="AC3513" s="16"/>
      <c r="AD3513" s="16"/>
      <c r="AE3513" s="16"/>
      <c r="AF3513" s="16"/>
      <c r="AG3513" s="16"/>
      <c r="AH3513" s="16"/>
      <c r="AI3513" s="16"/>
      <c r="AJ3513" s="16"/>
      <c r="AK3513" s="16"/>
      <c r="AL3513" s="16"/>
      <c r="AM3513" s="16"/>
    </row>
    <row r="3514" spans="1:39" ht="12.75">
      <c r="A3514" s="16"/>
      <c r="B3514" s="16"/>
      <c r="C3514" s="17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8"/>
      <c r="AA3514" s="16"/>
      <c r="AB3514" s="16"/>
      <c r="AC3514" s="16"/>
      <c r="AD3514" s="16"/>
      <c r="AE3514" s="16"/>
      <c r="AF3514" s="16"/>
      <c r="AG3514" s="16"/>
      <c r="AH3514" s="16"/>
      <c r="AI3514" s="16"/>
      <c r="AJ3514" s="16"/>
      <c r="AK3514" s="16"/>
      <c r="AL3514" s="16"/>
      <c r="AM3514" s="16"/>
    </row>
    <row r="3515" spans="1:39" ht="12.75">
      <c r="A3515" s="16"/>
      <c r="B3515" s="16"/>
      <c r="C3515" s="17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8"/>
      <c r="AA3515" s="16"/>
      <c r="AB3515" s="16"/>
      <c r="AC3515" s="16"/>
      <c r="AD3515" s="16"/>
      <c r="AE3515" s="16"/>
      <c r="AF3515" s="16"/>
      <c r="AG3515" s="16"/>
      <c r="AH3515" s="16"/>
      <c r="AI3515" s="16"/>
      <c r="AJ3515" s="16"/>
      <c r="AK3515" s="16"/>
      <c r="AL3515" s="16"/>
      <c r="AM3515" s="16"/>
    </row>
    <row r="3516" spans="1:39" ht="12.75">
      <c r="A3516" s="16"/>
      <c r="B3516" s="16"/>
      <c r="C3516" s="17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8"/>
      <c r="AA3516" s="16"/>
      <c r="AB3516" s="16"/>
      <c r="AC3516" s="16"/>
      <c r="AD3516" s="16"/>
      <c r="AE3516" s="16"/>
      <c r="AF3516" s="16"/>
      <c r="AG3516" s="16"/>
      <c r="AH3516" s="16"/>
      <c r="AI3516" s="16"/>
      <c r="AJ3516" s="16"/>
      <c r="AK3516" s="16"/>
      <c r="AL3516" s="16"/>
      <c r="AM3516" s="16"/>
    </row>
    <row r="3517" spans="1:39" ht="12.75">
      <c r="A3517" s="16"/>
      <c r="B3517" s="16"/>
      <c r="C3517" s="17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8"/>
      <c r="AA3517" s="16"/>
      <c r="AB3517" s="16"/>
      <c r="AC3517" s="16"/>
      <c r="AD3517" s="16"/>
      <c r="AE3517" s="16"/>
      <c r="AF3517" s="16"/>
      <c r="AG3517" s="16"/>
      <c r="AH3517" s="16"/>
      <c r="AI3517" s="16"/>
      <c r="AJ3517" s="16"/>
      <c r="AK3517" s="16"/>
      <c r="AL3517" s="16"/>
      <c r="AM3517" s="16"/>
    </row>
    <row r="3518" spans="1:39" ht="12.75">
      <c r="A3518" s="16"/>
      <c r="B3518" s="16"/>
      <c r="C3518" s="17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8"/>
      <c r="AA3518" s="16"/>
      <c r="AB3518" s="16"/>
      <c r="AC3518" s="16"/>
      <c r="AD3518" s="16"/>
      <c r="AE3518" s="16"/>
      <c r="AF3518" s="16"/>
      <c r="AG3518" s="16"/>
      <c r="AH3518" s="16"/>
      <c r="AI3518" s="16"/>
      <c r="AJ3518" s="16"/>
      <c r="AK3518" s="16"/>
      <c r="AL3518" s="16"/>
      <c r="AM3518" s="16"/>
    </row>
    <row r="3519" spans="1:39" ht="12.75">
      <c r="A3519" s="16"/>
      <c r="B3519" s="16"/>
      <c r="C3519" s="17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8"/>
      <c r="AA3519" s="16"/>
      <c r="AB3519" s="16"/>
      <c r="AC3519" s="16"/>
      <c r="AD3519" s="16"/>
      <c r="AE3519" s="16"/>
      <c r="AF3519" s="16"/>
      <c r="AG3519" s="16"/>
      <c r="AH3519" s="16"/>
      <c r="AI3519" s="16"/>
      <c r="AJ3519" s="16"/>
      <c r="AK3519" s="16"/>
      <c r="AL3519" s="16"/>
      <c r="AM3519" s="16"/>
    </row>
    <row r="3520" spans="1:39" ht="12.75">
      <c r="A3520" s="16"/>
      <c r="B3520" s="16"/>
      <c r="C3520" s="17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8"/>
      <c r="AA3520" s="16"/>
      <c r="AB3520" s="16"/>
      <c r="AC3520" s="16"/>
      <c r="AD3520" s="16"/>
      <c r="AE3520" s="16"/>
      <c r="AF3520" s="16"/>
      <c r="AG3520" s="16"/>
      <c r="AH3520" s="16"/>
      <c r="AI3520" s="16"/>
      <c r="AJ3520" s="16"/>
      <c r="AK3520" s="16"/>
      <c r="AL3520" s="16"/>
      <c r="AM3520" s="16"/>
    </row>
    <row r="3521" spans="1:39" ht="12.75">
      <c r="A3521" s="16"/>
      <c r="B3521" s="16"/>
      <c r="C3521" s="17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8"/>
      <c r="AA3521" s="16"/>
      <c r="AB3521" s="16"/>
      <c r="AC3521" s="16"/>
      <c r="AD3521" s="16"/>
      <c r="AE3521" s="16"/>
      <c r="AF3521" s="16"/>
      <c r="AG3521" s="16"/>
      <c r="AH3521" s="16"/>
      <c r="AI3521" s="16"/>
      <c r="AJ3521" s="16"/>
      <c r="AK3521" s="16"/>
      <c r="AL3521" s="16"/>
      <c r="AM3521" s="16"/>
    </row>
    <row r="3522" spans="1:39" ht="12.75">
      <c r="A3522" s="16"/>
      <c r="B3522" s="16"/>
      <c r="C3522" s="17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8"/>
      <c r="AA3522" s="16"/>
      <c r="AB3522" s="16"/>
      <c r="AC3522" s="16"/>
      <c r="AD3522" s="16"/>
      <c r="AE3522" s="16"/>
      <c r="AF3522" s="16"/>
      <c r="AG3522" s="16"/>
      <c r="AH3522" s="16"/>
      <c r="AI3522" s="16"/>
      <c r="AJ3522" s="16"/>
      <c r="AK3522" s="16"/>
      <c r="AL3522" s="16"/>
      <c r="AM3522" s="16"/>
    </row>
    <row r="3523" spans="1:39" ht="12.75">
      <c r="A3523" s="16"/>
      <c r="B3523" s="16"/>
      <c r="C3523" s="17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8"/>
      <c r="AA3523" s="16"/>
      <c r="AB3523" s="16"/>
      <c r="AC3523" s="16"/>
      <c r="AD3523" s="16"/>
      <c r="AE3523" s="16"/>
      <c r="AF3523" s="16"/>
      <c r="AG3523" s="16"/>
      <c r="AH3523" s="16"/>
      <c r="AI3523" s="16"/>
      <c r="AJ3523" s="16"/>
      <c r="AK3523" s="16"/>
      <c r="AL3523" s="16"/>
      <c r="AM3523" s="16"/>
    </row>
    <row r="3524" spans="1:39" ht="12.75">
      <c r="A3524" s="16"/>
      <c r="B3524" s="16"/>
      <c r="C3524" s="17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8"/>
      <c r="AA3524" s="16"/>
      <c r="AB3524" s="16"/>
      <c r="AC3524" s="16"/>
      <c r="AD3524" s="16"/>
      <c r="AE3524" s="16"/>
      <c r="AF3524" s="16"/>
      <c r="AG3524" s="16"/>
      <c r="AH3524" s="16"/>
      <c r="AI3524" s="16"/>
      <c r="AJ3524" s="16"/>
      <c r="AK3524" s="16"/>
      <c r="AL3524" s="16"/>
      <c r="AM3524" s="16"/>
    </row>
    <row r="3525" spans="1:39" ht="12.75">
      <c r="A3525" s="16"/>
      <c r="B3525" s="16"/>
      <c r="C3525" s="17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8"/>
      <c r="AA3525" s="16"/>
      <c r="AB3525" s="16"/>
      <c r="AC3525" s="16"/>
      <c r="AD3525" s="16"/>
      <c r="AE3525" s="16"/>
      <c r="AF3525" s="16"/>
      <c r="AG3525" s="16"/>
      <c r="AH3525" s="16"/>
      <c r="AI3525" s="16"/>
      <c r="AJ3525" s="16"/>
      <c r="AK3525" s="16"/>
      <c r="AL3525" s="16"/>
      <c r="AM3525" s="16"/>
    </row>
    <row r="3526" spans="1:39" ht="12.75">
      <c r="A3526" s="16"/>
      <c r="B3526" s="16"/>
      <c r="C3526" s="17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8"/>
      <c r="AA3526" s="16"/>
      <c r="AB3526" s="16"/>
      <c r="AC3526" s="16"/>
      <c r="AD3526" s="16"/>
      <c r="AE3526" s="16"/>
      <c r="AF3526" s="16"/>
      <c r="AG3526" s="16"/>
      <c r="AH3526" s="16"/>
      <c r="AI3526" s="16"/>
      <c r="AJ3526" s="16"/>
      <c r="AK3526" s="16"/>
      <c r="AL3526" s="16"/>
      <c r="AM3526" s="16"/>
    </row>
    <row r="3527" spans="1:39" ht="12.75">
      <c r="A3527" s="16"/>
      <c r="B3527" s="16"/>
      <c r="C3527" s="17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8"/>
      <c r="AA3527" s="16"/>
      <c r="AB3527" s="16"/>
      <c r="AC3527" s="16"/>
      <c r="AD3527" s="16"/>
      <c r="AE3527" s="16"/>
      <c r="AF3527" s="16"/>
      <c r="AG3527" s="16"/>
      <c r="AH3527" s="16"/>
      <c r="AI3527" s="16"/>
      <c r="AJ3527" s="16"/>
      <c r="AK3527" s="16"/>
      <c r="AL3527" s="16"/>
      <c r="AM3527" s="16"/>
    </row>
    <row r="3528" spans="1:39" ht="12.75">
      <c r="A3528" s="16"/>
      <c r="B3528" s="16"/>
      <c r="C3528" s="17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8"/>
      <c r="AA3528" s="16"/>
      <c r="AB3528" s="16"/>
      <c r="AC3528" s="16"/>
      <c r="AD3528" s="16"/>
      <c r="AE3528" s="16"/>
      <c r="AF3528" s="16"/>
      <c r="AG3528" s="16"/>
      <c r="AH3528" s="16"/>
      <c r="AI3528" s="16"/>
      <c r="AJ3528" s="16"/>
      <c r="AK3528" s="16"/>
      <c r="AL3528" s="16"/>
      <c r="AM3528" s="16"/>
    </row>
    <row r="3529" spans="1:39" ht="12.75">
      <c r="A3529" s="16"/>
      <c r="B3529" s="16"/>
      <c r="C3529" s="17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8"/>
      <c r="AA3529" s="16"/>
      <c r="AB3529" s="16"/>
      <c r="AC3529" s="16"/>
      <c r="AD3529" s="16"/>
      <c r="AE3529" s="16"/>
      <c r="AF3529" s="16"/>
      <c r="AG3529" s="16"/>
      <c r="AH3529" s="16"/>
      <c r="AI3529" s="16"/>
      <c r="AJ3529" s="16"/>
      <c r="AK3529" s="16"/>
      <c r="AL3529" s="16"/>
      <c r="AM3529" s="16"/>
    </row>
    <row r="3530" spans="1:39" ht="12.75">
      <c r="A3530" s="16"/>
      <c r="B3530" s="16"/>
      <c r="C3530" s="17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8"/>
      <c r="AA3530" s="16"/>
      <c r="AB3530" s="16"/>
      <c r="AC3530" s="16"/>
      <c r="AD3530" s="16"/>
      <c r="AE3530" s="16"/>
      <c r="AF3530" s="16"/>
      <c r="AG3530" s="16"/>
      <c r="AH3530" s="16"/>
      <c r="AI3530" s="16"/>
      <c r="AJ3530" s="16"/>
      <c r="AK3530" s="16"/>
      <c r="AL3530" s="16"/>
      <c r="AM3530" s="16"/>
    </row>
    <row r="3531" spans="1:39" ht="12.75">
      <c r="A3531" s="16"/>
      <c r="B3531" s="16"/>
      <c r="C3531" s="17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8"/>
      <c r="AA3531" s="16"/>
      <c r="AB3531" s="16"/>
      <c r="AC3531" s="16"/>
      <c r="AD3531" s="16"/>
      <c r="AE3531" s="16"/>
      <c r="AF3531" s="16"/>
      <c r="AG3531" s="16"/>
      <c r="AH3531" s="16"/>
      <c r="AI3531" s="16"/>
      <c r="AJ3531" s="16"/>
      <c r="AK3531" s="16"/>
      <c r="AL3531" s="16"/>
      <c r="AM3531" s="16"/>
    </row>
    <row r="3532" spans="1:39" ht="12.75">
      <c r="A3532" s="16"/>
      <c r="B3532" s="16"/>
      <c r="C3532" s="17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8"/>
      <c r="AA3532" s="16"/>
      <c r="AB3532" s="16"/>
      <c r="AC3532" s="16"/>
      <c r="AD3532" s="16"/>
      <c r="AE3532" s="16"/>
      <c r="AF3532" s="16"/>
      <c r="AG3532" s="16"/>
      <c r="AH3532" s="16"/>
      <c r="AI3532" s="16"/>
      <c r="AJ3532" s="16"/>
      <c r="AK3532" s="16"/>
      <c r="AL3532" s="16"/>
      <c r="AM3532" s="16"/>
    </row>
    <row r="3533" spans="1:39" ht="12.75">
      <c r="A3533" s="16"/>
      <c r="B3533" s="16"/>
      <c r="C3533" s="17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8"/>
      <c r="AA3533" s="16"/>
      <c r="AB3533" s="16"/>
      <c r="AC3533" s="16"/>
      <c r="AD3533" s="16"/>
      <c r="AE3533" s="16"/>
      <c r="AF3533" s="16"/>
      <c r="AG3533" s="16"/>
      <c r="AH3533" s="16"/>
      <c r="AI3533" s="16"/>
      <c r="AJ3533" s="16"/>
      <c r="AK3533" s="16"/>
      <c r="AL3533" s="16"/>
      <c r="AM3533" s="16"/>
    </row>
    <row r="3534" spans="1:39" ht="12.75">
      <c r="A3534" s="16"/>
      <c r="B3534" s="16"/>
      <c r="C3534" s="17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8"/>
      <c r="AA3534" s="16"/>
      <c r="AB3534" s="16"/>
      <c r="AC3534" s="16"/>
      <c r="AD3534" s="16"/>
      <c r="AE3534" s="16"/>
      <c r="AF3534" s="16"/>
      <c r="AG3534" s="16"/>
      <c r="AH3534" s="16"/>
      <c r="AI3534" s="16"/>
      <c r="AJ3534" s="16"/>
      <c r="AK3534" s="16"/>
      <c r="AL3534" s="16"/>
      <c r="AM3534" s="16"/>
    </row>
    <row r="3535" spans="1:39" ht="12.75">
      <c r="A3535" s="16"/>
      <c r="B3535" s="16"/>
      <c r="C3535" s="17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8"/>
      <c r="AA3535" s="16"/>
      <c r="AB3535" s="16"/>
      <c r="AC3535" s="16"/>
      <c r="AD3535" s="16"/>
      <c r="AE3535" s="16"/>
      <c r="AF3535" s="16"/>
      <c r="AG3535" s="16"/>
      <c r="AH3535" s="16"/>
      <c r="AI3535" s="16"/>
      <c r="AJ3535" s="16"/>
      <c r="AK3535" s="16"/>
      <c r="AL3535" s="16"/>
      <c r="AM3535" s="16"/>
    </row>
    <row r="3536" spans="1:39" ht="12.75">
      <c r="A3536" s="16"/>
      <c r="B3536" s="16"/>
      <c r="C3536" s="17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8"/>
      <c r="AA3536" s="16"/>
      <c r="AB3536" s="16"/>
      <c r="AC3536" s="16"/>
      <c r="AD3536" s="16"/>
      <c r="AE3536" s="16"/>
      <c r="AF3536" s="16"/>
      <c r="AG3536" s="16"/>
      <c r="AH3536" s="16"/>
      <c r="AI3536" s="16"/>
      <c r="AJ3536" s="16"/>
      <c r="AK3536" s="16"/>
      <c r="AL3536" s="16"/>
      <c r="AM3536" s="16"/>
    </row>
    <row r="3537" spans="1:39" ht="12.75">
      <c r="A3537" s="16"/>
      <c r="B3537" s="16"/>
      <c r="C3537" s="17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8"/>
      <c r="AA3537" s="16"/>
      <c r="AB3537" s="16"/>
      <c r="AC3537" s="16"/>
      <c r="AD3537" s="16"/>
      <c r="AE3537" s="16"/>
      <c r="AF3537" s="16"/>
      <c r="AG3537" s="16"/>
      <c r="AH3537" s="16"/>
      <c r="AI3537" s="16"/>
      <c r="AJ3537" s="16"/>
      <c r="AK3537" s="16"/>
      <c r="AL3537" s="16"/>
      <c r="AM3537" s="16"/>
    </row>
    <row r="3538" spans="1:39" ht="12.75">
      <c r="A3538" s="16"/>
      <c r="B3538" s="16"/>
      <c r="C3538" s="17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8"/>
      <c r="AA3538" s="16"/>
      <c r="AB3538" s="16"/>
      <c r="AC3538" s="16"/>
      <c r="AD3538" s="16"/>
      <c r="AE3538" s="16"/>
      <c r="AF3538" s="16"/>
      <c r="AG3538" s="16"/>
      <c r="AH3538" s="16"/>
      <c r="AI3538" s="16"/>
      <c r="AJ3538" s="16"/>
      <c r="AK3538" s="16"/>
      <c r="AL3538" s="16"/>
      <c r="AM3538" s="16"/>
    </row>
    <row r="3539" spans="1:39" ht="12.75">
      <c r="A3539" s="16"/>
      <c r="B3539" s="16"/>
      <c r="C3539" s="17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8"/>
      <c r="AA3539" s="16"/>
      <c r="AB3539" s="16"/>
      <c r="AC3539" s="16"/>
      <c r="AD3539" s="16"/>
      <c r="AE3539" s="16"/>
      <c r="AF3539" s="16"/>
      <c r="AG3539" s="16"/>
      <c r="AH3539" s="16"/>
      <c r="AI3539" s="16"/>
      <c r="AJ3539" s="16"/>
      <c r="AK3539" s="16"/>
      <c r="AL3539" s="16"/>
      <c r="AM3539" s="16"/>
    </row>
    <row r="3540" spans="1:39" ht="12.75">
      <c r="A3540" s="16"/>
      <c r="B3540" s="16"/>
      <c r="C3540" s="17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8"/>
      <c r="AA3540" s="16"/>
      <c r="AB3540" s="16"/>
      <c r="AC3540" s="16"/>
      <c r="AD3540" s="16"/>
      <c r="AE3540" s="16"/>
      <c r="AF3540" s="16"/>
      <c r="AG3540" s="16"/>
      <c r="AH3540" s="16"/>
      <c r="AI3540" s="16"/>
      <c r="AJ3540" s="16"/>
      <c r="AK3540" s="16"/>
      <c r="AL3540" s="16"/>
      <c r="AM3540" s="16"/>
    </row>
    <row r="3541" spans="1:39" ht="12.75">
      <c r="A3541" s="16"/>
      <c r="B3541" s="16"/>
      <c r="C3541" s="17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8"/>
      <c r="AA3541" s="16"/>
      <c r="AB3541" s="16"/>
      <c r="AC3541" s="16"/>
      <c r="AD3541" s="16"/>
      <c r="AE3541" s="16"/>
      <c r="AF3541" s="16"/>
      <c r="AG3541" s="16"/>
      <c r="AH3541" s="16"/>
      <c r="AI3541" s="16"/>
      <c r="AJ3541" s="16"/>
      <c r="AK3541" s="16"/>
      <c r="AL3541" s="16"/>
      <c r="AM3541" s="16"/>
    </row>
    <row r="3542" spans="1:39" ht="12.75">
      <c r="A3542" s="16"/>
      <c r="B3542" s="16"/>
      <c r="C3542" s="17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8"/>
      <c r="AA3542" s="16"/>
      <c r="AB3542" s="16"/>
      <c r="AC3542" s="16"/>
      <c r="AD3542" s="16"/>
      <c r="AE3542" s="16"/>
      <c r="AF3542" s="16"/>
      <c r="AG3542" s="16"/>
      <c r="AH3542" s="16"/>
      <c r="AI3542" s="16"/>
      <c r="AJ3542" s="16"/>
      <c r="AK3542" s="16"/>
      <c r="AL3542" s="16"/>
      <c r="AM3542" s="16"/>
    </row>
    <row r="3543" spans="1:39" ht="12.75">
      <c r="A3543" s="16"/>
      <c r="B3543" s="16"/>
      <c r="C3543" s="17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8"/>
      <c r="AA3543" s="16"/>
      <c r="AB3543" s="16"/>
      <c r="AC3543" s="16"/>
      <c r="AD3543" s="16"/>
      <c r="AE3543" s="16"/>
      <c r="AF3543" s="16"/>
      <c r="AG3543" s="16"/>
      <c r="AH3543" s="16"/>
      <c r="AI3543" s="16"/>
      <c r="AJ3543" s="16"/>
      <c r="AK3543" s="16"/>
      <c r="AL3543" s="16"/>
      <c r="AM3543" s="16"/>
    </row>
    <row r="3544" spans="1:39" ht="12.75">
      <c r="A3544" s="16"/>
      <c r="B3544" s="16"/>
      <c r="C3544" s="17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8"/>
      <c r="AA3544" s="16"/>
      <c r="AB3544" s="16"/>
      <c r="AC3544" s="16"/>
      <c r="AD3544" s="16"/>
      <c r="AE3544" s="16"/>
      <c r="AF3544" s="16"/>
      <c r="AG3544" s="16"/>
      <c r="AH3544" s="16"/>
      <c r="AI3544" s="16"/>
      <c r="AJ3544" s="16"/>
      <c r="AK3544" s="16"/>
      <c r="AL3544" s="16"/>
      <c r="AM3544" s="16"/>
    </row>
    <row r="3545" spans="1:39" ht="12.75">
      <c r="A3545" s="16"/>
      <c r="B3545" s="16"/>
      <c r="C3545" s="17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8"/>
      <c r="AA3545" s="16"/>
      <c r="AB3545" s="16"/>
      <c r="AC3545" s="16"/>
      <c r="AD3545" s="16"/>
      <c r="AE3545" s="16"/>
      <c r="AF3545" s="16"/>
      <c r="AG3545" s="16"/>
      <c r="AH3545" s="16"/>
      <c r="AI3545" s="16"/>
      <c r="AJ3545" s="16"/>
      <c r="AK3545" s="16"/>
      <c r="AL3545" s="16"/>
      <c r="AM3545" s="16"/>
    </row>
    <row r="3546" spans="1:39" ht="12.75">
      <c r="A3546" s="16"/>
      <c r="B3546" s="16"/>
      <c r="C3546" s="17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8"/>
      <c r="AA3546" s="16"/>
      <c r="AB3546" s="16"/>
      <c r="AC3546" s="16"/>
      <c r="AD3546" s="16"/>
      <c r="AE3546" s="16"/>
      <c r="AF3546" s="16"/>
      <c r="AG3546" s="16"/>
      <c r="AH3546" s="16"/>
      <c r="AI3546" s="16"/>
      <c r="AJ3546" s="16"/>
      <c r="AK3546" s="16"/>
      <c r="AL3546" s="16"/>
      <c r="AM3546" s="16"/>
    </row>
    <row r="3547" spans="1:39" ht="12.75">
      <c r="A3547" s="16"/>
      <c r="B3547" s="16"/>
      <c r="C3547" s="17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8"/>
      <c r="AA3547" s="16"/>
      <c r="AB3547" s="16"/>
      <c r="AC3547" s="16"/>
      <c r="AD3547" s="16"/>
      <c r="AE3547" s="16"/>
      <c r="AF3547" s="16"/>
      <c r="AG3547" s="16"/>
      <c r="AH3547" s="16"/>
      <c r="AI3547" s="16"/>
      <c r="AJ3547" s="16"/>
      <c r="AK3547" s="16"/>
      <c r="AL3547" s="16"/>
      <c r="AM3547" s="16"/>
    </row>
    <row r="3548" spans="1:39" ht="12.75">
      <c r="A3548" s="16"/>
      <c r="B3548" s="16"/>
      <c r="C3548" s="17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8"/>
      <c r="AA3548" s="16"/>
      <c r="AB3548" s="16"/>
      <c r="AC3548" s="16"/>
      <c r="AD3548" s="16"/>
      <c r="AE3548" s="16"/>
      <c r="AF3548" s="16"/>
      <c r="AG3548" s="16"/>
      <c r="AH3548" s="16"/>
      <c r="AI3548" s="16"/>
      <c r="AJ3548" s="16"/>
      <c r="AK3548" s="16"/>
      <c r="AL3548" s="16"/>
      <c r="AM3548" s="16"/>
    </row>
    <row r="3549" spans="1:39" ht="12.75">
      <c r="A3549" s="16"/>
      <c r="B3549" s="16"/>
      <c r="C3549" s="17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8"/>
      <c r="AA3549" s="16"/>
      <c r="AB3549" s="16"/>
      <c r="AC3549" s="16"/>
      <c r="AD3549" s="16"/>
      <c r="AE3549" s="16"/>
      <c r="AF3549" s="16"/>
      <c r="AG3549" s="16"/>
      <c r="AH3549" s="16"/>
      <c r="AI3549" s="16"/>
      <c r="AJ3549" s="16"/>
      <c r="AK3549" s="16"/>
      <c r="AL3549" s="16"/>
      <c r="AM3549" s="16"/>
    </row>
    <row r="3550" spans="1:39" ht="12.75">
      <c r="A3550" s="16"/>
      <c r="B3550" s="16"/>
      <c r="C3550" s="17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8"/>
      <c r="AA3550" s="16"/>
      <c r="AB3550" s="16"/>
      <c r="AC3550" s="16"/>
      <c r="AD3550" s="16"/>
      <c r="AE3550" s="16"/>
      <c r="AF3550" s="16"/>
      <c r="AG3550" s="16"/>
      <c r="AH3550" s="16"/>
      <c r="AI3550" s="16"/>
      <c r="AJ3550" s="16"/>
      <c r="AK3550" s="16"/>
      <c r="AL3550" s="16"/>
      <c r="AM3550" s="16"/>
    </row>
    <row r="3551" spans="1:39" ht="12.75">
      <c r="A3551" s="16"/>
      <c r="B3551" s="16"/>
      <c r="C3551" s="17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8"/>
      <c r="AA3551" s="16"/>
      <c r="AB3551" s="16"/>
      <c r="AC3551" s="16"/>
      <c r="AD3551" s="16"/>
      <c r="AE3551" s="16"/>
      <c r="AF3551" s="16"/>
      <c r="AG3551" s="16"/>
      <c r="AH3551" s="16"/>
      <c r="AI3551" s="16"/>
      <c r="AJ3551" s="16"/>
      <c r="AK3551" s="16"/>
      <c r="AL3551" s="16"/>
      <c r="AM3551" s="16"/>
    </row>
    <row r="3552" spans="1:39" ht="12.75">
      <c r="A3552" s="16"/>
      <c r="B3552" s="16"/>
      <c r="C3552" s="17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8"/>
      <c r="AA3552" s="16"/>
      <c r="AB3552" s="16"/>
      <c r="AC3552" s="16"/>
      <c r="AD3552" s="16"/>
      <c r="AE3552" s="16"/>
      <c r="AF3552" s="16"/>
      <c r="AG3552" s="16"/>
      <c r="AH3552" s="16"/>
      <c r="AI3552" s="16"/>
      <c r="AJ3552" s="16"/>
      <c r="AK3552" s="16"/>
      <c r="AL3552" s="16"/>
      <c r="AM3552" s="16"/>
    </row>
    <row r="3553" spans="1:39" ht="12.75">
      <c r="A3553" s="16"/>
      <c r="B3553" s="16"/>
      <c r="C3553" s="17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8"/>
      <c r="AA3553" s="16"/>
      <c r="AB3553" s="16"/>
      <c r="AC3553" s="16"/>
      <c r="AD3553" s="16"/>
      <c r="AE3553" s="16"/>
      <c r="AF3553" s="16"/>
      <c r="AG3553" s="16"/>
      <c r="AH3553" s="16"/>
      <c r="AI3553" s="16"/>
      <c r="AJ3553" s="16"/>
      <c r="AK3553" s="16"/>
      <c r="AL3553" s="16"/>
      <c r="AM3553" s="16"/>
    </row>
    <row r="3554" spans="1:39" ht="12.75">
      <c r="A3554" s="16"/>
      <c r="B3554" s="16"/>
      <c r="C3554" s="17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8"/>
      <c r="AA3554" s="16"/>
      <c r="AB3554" s="16"/>
      <c r="AC3554" s="16"/>
      <c r="AD3554" s="16"/>
      <c r="AE3554" s="16"/>
      <c r="AF3554" s="16"/>
      <c r="AG3554" s="16"/>
      <c r="AH3554" s="16"/>
      <c r="AI3554" s="16"/>
      <c r="AJ3554" s="16"/>
      <c r="AK3554" s="16"/>
      <c r="AL3554" s="16"/>
      <c r="AM3554" s="16"/>
    </row>
    <row r="3555" spans="1:39" ht="12.75">
      <c r="A3555" s="16"/>
      <c r="B3555" s="16"/>
      <c r="C3555" s="17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8"/>
      <c r="AA3555" s="16"/>
      <c r="AB3555" s="16"/>
      <c r="AC3555" s="16"/>
      <c r="AD3555" s="16"/>
      <c r="AE3555" s="16"/>
      <c r="AF3555" s="16"/>
      <c r="AG3555" s="16"/>
      <c r="AH3555" s="16"/>
      <c r="AI3555" s="16"/>
      <c r="AJ3555" s="16"/>
      <c r="AK3555" s="16"/>
      <c r="AL3555" s="16"/>
      <c r="AM3555" s="16"/>
    </row>
    <row r="3556" spans="1:39" ht="12.75">
      <c r="A3556" s="16"/>
      <c r="B3556" s="16"/>
      <c r="C3556" s="17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8"/>
      <c r="AA3556" s="16"/>
      <c r="AB3556" s="16"/>
      <c r="AC3556" s="16"/>
      <c r="AD3556" s="16"/>
      <c r="AE3556" s="16"/>
      <c r="AF3556" s="16"/>
      <c r="AG3556" s="16"/>
      <c r="AH3556" s="16"/>
      <c r="AI3556" s="16"/>
      <c r="AJ3556" s="16"/>
      <c r="AK3556" s="16"/>
      <c r="AL3556" s="16"/>
      <c r="AM3556" s="16"/>
    </row>
    <row r="3557" spans="1:39" ht="12.75">
      <c r="A3557" s="16"/>
      <c r="B3557" s="16"/>
      <c r="C3557" s="17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8"/>
      <c r="AA3557" s="16"/>
      <c r="AB3557" s="16"/>
      <c r="AC3557" s="16"/>
      <c r="AD3557" s="16"/>
      <c r="AE3557" s="16"/>
      <c r="AF3557" s="16"/>
      <c r="AG3557" s="16"/>
      <c r="AH3557" s="16"/>
      <c r="AI3557" s="16"/>
      <c r="AJ3557" s="16"/>
      <c r="AK3557" s="16"/>
      <c r="AL3557" s="16"/>
      <c r="AM3557" s="16"/>
    </row>
    <row r="3558" spans="1:39" ht="12.75">
      <c r="A3558" s="16"/>
      <c r="B3558" s="16"/>
      <c r="C3558" s="17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8"/>
      <c r="AA3558" s="16"/>
      <c r="AB3558" s="16"/>
      <c r="AC3558" s="16"/>
      <c r="AD3558" s="16"/>
      <c r="AE3558" s="16"/>
      <c r="AF3558" s="16"/>
      <c r="AG3558" s="16"/>
      <c r="AH3558" s="16"/>
      <c r="AI3558" s="16"/>
      <c r="AJ3558" s="16"/>
      <c r="AK3558" s="16"/>
      <c r="AL3558" s="16"/>
      <c r="AM3558" s="16"/>
    </row>
    <row r="3559" spans="1:39" ht="12.75">
      <c r="A3559" s="16"/>
      <c r="B3559" s="16"/>
      <c r="C3559" s="17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8"/>
      <c r="AA3559" s="16"/>
      <c r="AB3559" s="16"/>
      <c r="AC3559" s="16"/>
      <c r="AD3559" s="16"/>
      <c r="AE3559" s="16"/>
      <c r="AF3559" s="16"/>
      <c r="AG3559" s="16"/>
      <c r="AH3559" s="16"/>
      <c r="AI3559" s="16"/>
      <c r="AJ3559" s="16"/>
      <c r="AK3559" s="16"/>
      <c r="AL3559" s="16"/>
      <c r="AM3559" s="16"/>
    </row>
    <row r="3560" spans="1:39" ht="12.75">
      <c r="A3560" s="16"/>
      <c r="B3560" s="16"/>
      <c r="C3560" s="17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8"/>
      <c r="AA3560" s="16"/>
      <c r="AB3560" s="16"/>
      <c r="AC3560" s="16"/>
      <c r="AD3560" s="16"/>
      <c r="AE3560" s="16"/>
      <c r="AF3560" s="16"/>
      <c r="AG3560" s="16"/>
      <c r="AH3560" s="16"/>
      <c r="AI3560" s="16"/>
      <c r="AJ3560" s="16"/>
      <c r="AK3560" s="16"/>
      <c r="AL3560" s="16"/>
      <c r="AM3560" s="16"/>
    </row>
    <row r="3561" spans="1:39" ht="12.75">
      <c r="A3561" s="16"/>
      <c r="B3561" s="16"/>
      <c r="C3561" s="17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8"/>
      <c r="AA3561" s="16"/>
      <c r="AB3561" s="16"/>
      <c r="AC3561" s="16"/>
      <c r="AD3561" s="16"/>
      <c r="AE3561" s="16"/>
      <c r="AF3561" s="16"/>
      <c r="AG3561" s="16"/>
      <c r="AH3561" s="16"/>
      <c r="AI3561" s="16"/>
      <c r="AJ3561" s="16"/>
      <c r="AK3561" s="16"/>
      <c r="AL3561" s="16"/>
      <c r="AM3561" s="16"/>
    </row>
    <row r="3562" spans="1:39" ht="12.75">
      <c r="A3562" s="16"/>
      <c r="B3562" s="16"/>
      <c r="C3562" s="17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8"/>
      <c r="AA3562" s="16"/>
      <c r="AB3562" s="16"/>
      <c r="AC3562" s="16"/>
      <c r="AD3562" s="16"/>
      <c r="AE3562" s="16"/>
      <c r="AF3562" s="16"/>
      <c r="AG3562" s="16"/>
      <c r="AH3562" s="16"/>
      <c r="AI3562" s="16"/>
      <c r="AJ3562" s="16"/>
      <c r="AK3562" s="16"/>
      <c r="AL3562" s="16"/>
      <c r="AM3562" s="16"/>
    </row>
    <row r="3563" spans="1:39" ht="12.75">
      <c r="A3563" s="16"/>
      <c r="B3563" s="16"/>
      <c r="C3563" s="17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8"/>
      <c r="AA3563" s="16"/>
      <c r="AB3563" s="16"/>
      <c r="AC3563" s="16"/>
      <c r="AD3563" s="16"/>
      <c r="AE3563" s="16"/>
      <c r="AF3563" s="16"/>
      <c r="AG3563" s="16"/>
      <c r="AH3563" s="16"/>
      <c r="AI3563" s="16"/>
      <c r="AJ3563" s="16"/>
      <c r="AK3563" s="16"/>
      <c r="AL3563" s="16"/>
      <c r="AM3563" s="16"/>
    </row>
    <row r="3564" spans="1:39" ht="12.75">
      <c r="A3564" s="16"/>
      <c r="B3564" s="16"/>
      <c r="C3564" s="17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8"/>
      <c r="AA3564" s="16"/>
      <c r="AB3564" s="16"/>
      <c r="AC3564" s="16"/>
      <c r="AD3564" s="16"/>
      <c r="AE3564" s="16"/>
      <c r="AF3564" s="16"/>
      <c r="AG3564" s="16"/>
      <c r="AH3564" s="16"/>
      <c r="AI3564" s="16"/>
      <c r="AJ3564" s="16"/>
      <c r="AK3564" s="16"/>
      <c r="AL3564" s="16"/>
      <c r="AM3564" s="16"/>
    </row>
    <row r="3565" spans="1:39" ht="12.75">
      <c r="A3565" s="16"/>
      <c r="B3565" s="16"/>
      <c r="C3565" s="17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8"/>
      <c r="AA3565" s="16"/>
      <c r="AB3565" s="16"/>
      <c r="AC3565" s="16"/>
      <c r="AD3565" s="16"/>
      <c r="AE3565" s="16"/>
      <c r="AF3565" s="16"/>
      <c r="AG3565" s="16"/>
      <c r="AH3565" s="16"/>
      <c r="AI3565" s="16"/>
      <c r="AJ3565" s="16"/>
      <c r="AK3565" s="16"/>
      <c r="AL3565" s="16"/>
      <c r="AM3565" s="16"/>
    </row>
    <row r="3566" spans="1:39" ht="12.75">
      <c r="A3566" s="16"/>
      <c r="B3566" s="16"/>
      <c r="C3566" s="17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8"/>
      <c r="AA3566" s="16"/>
      <c r="AB3566" s="16"/>
      <c r="AC3566" s="16"/>
      <c r="AD3566" s="16"/>
      <c r="AE3566" s="16"/>
      <c r="AF3566" s="16"/>
      <c r="AG3566" s="16"/>
      <c r="AH3566" s="16"/>
      <c r="AI3566" s="16"/>
      <c r="AJ3566" s="16"/>
      <c r="AK3566" s="16"/>
      <c r="AL3566" s="16"/>
      <c r="AM3566" s="16"/>
    </row>
    <row r="3567" spans="1:39" ht="12.75">
      <c r="A3567" s="16"/>
      <c r="B3567" s="16"/>
      <c r="C3567" s="17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8"/>
      <c r="AA3567" s="16"/>
      <c r="AB3567" s="16"/>
      <c r="AC3567" s="16"/>
      <c r="AD3567" s="16"/>
      <c r="AE3567" s="16"/>
      <c r="AF3567" s="16"/>
      <c r="AG3567" s="16"/>
      <c r="AH3567" s="16"/>
      <c r="AI3567" s="16"/>
      <c r="AJ3567" s="16"/>
      <c r="AK3567" s="16"/>
      <c r="AL3567" s="16"/>
      <c r="AM3567" s="16"/>
    </row>
    <row r="3568" spans="1:39" ht="12.75">
      <c r="A3568" s="16"/>
      <c r="B3568" s="16"/>
      <c r="C3568" s="17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8"/>
      <c r="AA3568" s="16"/>
      <c r="AB3568" s="16"/>
      <c r="AC3568" s="16"/>
      <c r="AD3568" s="16"/>
      <c r="AE3568" s="16"/>
      <c r="AF3568" s="16"/>
      <c r="AG3568" s="16"/>
      <c r="AH3568" s="16"/>
      <c r="AI3568" s="16"/>
      <c r="AJ3568" s="16"/>
      <c r="AK3568" s="16"/>
      <c r="AL3568" s="16"/>
      <c r="AM3568" s="16"/>
    </row>
    <row r="3569" spans="1:39" ht="12.75">
      <c r="A3569" s="16"/>
      <c r="B3569" s="16"/>
      <c r="C3569" s="17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8"/>
      <c r="AA3569" s="16"/>
      <c r="AB3569" s="16"/>
      <c r="AC3569" s="16"/>
      <c r="AD3569" s="16"/>
      <c r="AE3569" s="16"/>
      <c r="AF3569" s="16"/>
      <c r="AG3569" s="16"/>
      <c r="AH3569" s="16"/>
      <c r="AI3569" s="16"/>
      <c r="AJ3569" s="16"/>
      <c r="AK3569" s="16"/>
      <c r="AL3569" s="16"/>
      <c r="AM3569" s="16"/>
    </row>
    <row r="3570" spans="1:39" ht="12.75">
      <c r="A3570" s="16"/>
      <c r="B3570" s="16"/>
      <c r="C3570" s="17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8"/>
      <c r="AA3570" s="16"/>
      <c r="AB3570" s="16"/>
      <c r="AC3570" s="16"/>
      <c r="AD3570" s="16"/>
      <c r="AE3570" s="16"/>
      <c r="AF3570" s="16"/>
      <c r="AG3570" s="16"/>
      <c r="AH3570" s="16"/>
      <c r="AI3570" s="16"/>
      <c r="AJ3570" s="16"/>
      <c r="AK3570" s="16"/>
      <c r="AL3570" s="16"/>
      <c r="AM3570" s="16"/>
    </row>
    <row r="3571" spans="1:39" ht="12.75">
      <c r="A3571" s="16"/>
      <c r="B3571" s="16"/>
      <c r="C3571" s="17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8"/>
      <c r="AA3571" s="16"/>
      <c r="AB3571" s="16"/>
      <c r="AC3571" s="16"/>
      <c r="AD3571" s="16"/>
      <c r="AE3571" s="16"/>
      <c r="AF3571" s="16"/>
      <c r="AG3571" s="16"/>
      <c r="AH3571" s="16"/>
      <c r="AI3571" s="16"/>
      <c r="AJ3571" s="16"/>
      <c r="AK3571" s="16"/>
      <c r="AL3571" s="16"/>
      <c r="AM3571" s="16"/>
    </row>
    <row r="3572" spans="1:39" ht="12.75">
      <c r="A3572" s="16"/>
      <c r="B3572" s="16"/>
      <c r="C3572" s="17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8"/>
      <c r="AA3572" s="16"/>
      <c r="AB3572" s="16"/>
      <c r="AC3572" s="16"/>
      <c r="AD3572" s="16"/>
      <c r="AE3572" s="16"/>
      <c r="AF3572" s="16"/>
      <c r="AG3572" s="16"/>
      <c r="AH3572" s="16"/>
      <c r="AI3572" s="16"/>
      <c r="AJ3572" s="16"/>
      <c r="AK3572" s="16"/>
      <c r="AL3572" s="16"/>
      <c r="AM3572" s="16"/>
    </row>
    <row r="3573" spans="1:39" ht="12.75">
      <c r="A3573" s="16"/>
      <c r="B3573" s="16"/>
      <c r="C3573" s="17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8"/>
      <c r="AA3573" s="16"/>
      <c r="AB3573" s="16"/>
      <c r="AC3573" s="16"/>
      <c r="AD3573" s="16"/>
      <c r="AE3573" s="16"/>
      <c r="AF3573" s="16"/>
      <c r="AG3573" s="16"/>
      <c r="AH3573" s="16"/>
      <c r="AI3573" s="16"/>
      <c r="AJ3573" s="16"/>
      <c r="AK3573" s="16"/>
      <c r="AL3573" s="16"/>
      <c r="AM3573" s="16"/>
    </row>
    <row r="3574" spans="1:39" ht="12.75">
      <c r="A3574" s="16"/>
      <c r="B3574" s="16"/>
      <c r="C3574" s="17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8"/>
      <c r="AA3574" s="16"/>
      <c r="AB3574" s="16"/>
      <c r="AC3574" s="16"/>
      <c r="AD3574" s="16"/>
      <c r="AE3574" s="16"/>
      <c r="AF3574" s="16"/>
      <c r="AG3574" s="16"/>
      <c r="AH3574" s="16"/>
      <c r="AI3574" s="16"/>
      <c r="AJ3574" s="16"/>
      <c r="AK3574" s="16"/>
      <c r="AL3574" s="16"/>
      <c r="AM3574" s="16"/>
    </row>
    <row r="3575" spans="1:39" ht="12.75">
      <c r="A3575" s="16"/>
      <c r="B3575" s="16"/>
      <c r="C3575" s="17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8"/>
      <c r="AA3575" s="16"/>
      <c r="AB3575" s="16"/>
      <c r="AC3575" s="16"/>
      <c r="AD3575" s="16"/>
      <c r="AE3575" s="16"/>
      <c r="AF3575" s="16"/>
      <c r="AG3575" s="16"/>
      <c r="AH3575" s="16"/>
      <c r="AI3575" s="16"/>
      <c r="AJ3575" s="16"/>
      <c r="AK3575" s="16"/>
      <c r="AL3575" s="16"/>
      <c r="AM3575" s="16"/>
    </row>
    <row r="3576" spans="1:39" ht="12.75">
      <c r="A3576" s="16"/>
      <c r="B3576" s="16"/>
      <c r="C3576" s="17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8"/>
      <c r="AA3576" s="16"/>
      <c r="AB3576" s="16"/>
      <c r="AC3576" s="16"/>
      <c r="AD3576" s="16"/>
      <c r="AE3576" s="16"/>
      <c r="AF3576" s="16"/>
      <c r="AG3576" s="16"/>
      <c r="AH3576" s="16"/>
      <c r="AI3576" s="16"/>
      <c r="AJ3576" s="16"/>
      <c r="AK3576" s="16"/>
      <c r="AL3576" s="16"/>
      <c r="AM3576" s="16"/>
    </row>
    <row r="3577" spans="1:39" ht="12.75">
      <c r="A3577" s="16"/>
      <c r="B3577" s="16"/>
      <c r="C3577" s="17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8"/>
      <c r="AA3577" s="16"/>
      <c r="AB3577" s="16"/>
      <c r="AC3577" s="16"/>
      <c r="AD3577" s="16"/>
      <c r="AE3577" s="16"/>
      <c r="AF3577" s="16"/>
      <c r="AG3577" s="16"/>
      <c r="AH3577" s="16"/>
      <c r="AI3577" s="16"/>
      <c r="AJ3577" s="16"/>
      <c r="AK3577" s="16"/>
      <c r="AL3577" s="16"/>
      <c r="AM3577" s="16"/>
    </row>
    <row r="3578" spans="1:39" ht="12.75">
      <c r="A3578" s="16"/>
      <c r="B3578" s="16"/>
      <c r="C3578" s="17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8"/>
      <c r="AA3578" s="16"/>
      <c r="AB3578" s="16"/>
      <c r="AC3578" s="16"/>
      <c r="AD3578" s="16"/>
      <c r="AE3578" s="16"/>
      <c r="AF3578" s="16"/>
      <c r="AG3578" s="16"/>
      <c r="AH3578" s="16"/>
      <c r="AI3578" s="16"/>
      <c r="AJ3578" s="16"/>
      <c r="AK3578" s="16"/>
      <c r="AL3578" s="16"/>
      <c r="AM3578" s="16"/>
    </row>
    <row r="3579" spans="1:39" ht="12.75">
      <c r="A3579" s="16"/>
      <c r="B3579" s="16"/>
      <c r="C3579" s="17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8"/>
      <c r="AA3579" s="16"/>
      <c r="AB3579" s="16"/>
      <c r="AC3579" s="16"/>
      <c r="AD3579" s="16"/>
      <c r="AE3579" s="16"/>
      <c r="AF3579" s="16"/>
      <c r="AG3579" s="16"/>
      <c r="AH3579" s="16"/>
      <c r="AI3579" s="16"/>
      <c r="AJ3579" s="16"/>
      <c r="AK3579" s="16"/>
      <c r="AL3579" s="16"/>
      <c r="AM3579" s="16"/>
    </row>
    <row r="3580" spans="1:39" ht="12.75">
      <c r="A3580" s="16"/>
      <c r="B3580" s="16"/>
      <c r="C3580" s="17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8"/>
      <c r="AA3580" s="16"/>
      <c r="AB3580" s="16"/>
      <c r="AC3580" s="16"/>
      <c r="AD3580" s="16"/>
      <c r="AE3580" s="16"/>
      <c r="AF3580" s="16"/>
      <c r="AG3580" s="16"/>
      <c r="AH3580" s="16"/>
      <c r="AI3580" s="16"/>
      <c r="AJ3580" s="16"/>
      <c r="AK3580" s="16"/>
      <c r="AL3580" s="16"/>
      <c r="AM3580" s="16"/>
    </row>
    <row r="3581" spans="1:39" ht="12.75">
      <c r="A3581" s="16"/>
      <c r="B3581" s="16"/>
      <c r="C3581" s="17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8"/>
      <c r="AA3581" s="16"/>
      <c r="AB3581" s="16"/>
      <c r="AC3581" s="16"/>
      <c r="AD3581" s="16"/>
      <c r="AE3581" s="16"/>
      <c r="AF3581" s="16"/>
      <c r="AG3581" s="16"/>
      <c r="AH3581" s="16"/>
      <c r="AI3581" s="16"/>
      <c r="AJ3581" s="16"/>
      <c r="AK3581" s="16"/>
      <c r="AL3581" s="16"/>
      <c r="AM3581" s="16"/>
    </row>
    <row r="3582" spans="1:39" ht="12.75">
      <c r="A3582" s="16"/>
      <c r="B3582" s="16"/>
      <c r="C3582" s="17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8"/>
      <c r="AA3582" s="16"/>
      <c r="AB3582" s="16"/>
      <c r="AC3582" s="16"/>
      <c r="AD3582" s="16"/>
      <c r="AE3582" s="16"/>
      <c r="AF3582" s="16"/>
      <c r="AG3582" s="16"/>
      <c r="AH3582" s="16"/>
      <c r="AI3582" s="16"/>
      <c r="AJ3582" s="16"/>
      <c r="AK3582" s="16"/>
      <c r="AL3582" s="16"/>
      <c r="AM3582" s="16"/>
    </row>
    <row r="3583" spans="1:39" ht="12.75">
      <c r="A3583" s="16"/>
      <c r="B3583" s="16"/>
      <c r="C3583" s="17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8"/>
      <c r="AA3583" s="16"/>
      <c r="AB3583" s="16"/>
      <c r="AC3583" s="16"/>
      <c r="AD3583" s="16"/>
      <c r="AE3583" s="16"/>
      <c r="AF3583" s="16"/>
      <c r="AG3583" s="16"/>
      <c r="AH3583" s="16"/>
      <c r="AI3583" s="16"/>
      <c r="AJ3583" s="16"/>
      <c r="AK3583" s="16"/>
      <c r="AL3583" s="16"/>
      <c r="AM3583" s="16"/>
    </row>
    <row r="3584" spans="1:39" ht="12.75">
      <c r="A3584" s="16"/>
      <c r="B3584" s="16"/>
      <c r="C3584" s="17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8"/>
      <c r="AA3584" s="16"/>
      <c r="AB3584" s="16"/>
      <c r="AC3584" s="16"/>
      <c r="AD3584" s="16"/>
      <c r="AE3584" s="16"/>
      <c r="AF3584" s="16"/>
      <c r="AG3584" s="16"/>
      <c r="AH3584" s="16"/>
      <c r="AI3584" s="16"/>
      <c r="AJ3584" s="16"/>
      <c r="AK3584" s="16"/>
      <c r="AL3584" s="16"/>
      <c r="AM3584" s="16"/>
    </row>
    <row r="3585" spans="1:39" ht="12.75">
      <c r="A3585" s="16"/>
      <c r="B3585" s="16"/>
      <c r="C3585" s="17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8"/>
      <c r="AA3585" s="16"/>
      <c r="AB3585" s="16"/>
      <c r="AC3585" s="16"/>
      <c r="AD3585" s="16"/>
      <c r="AE3585" s="16"/>
      <c r="AF3585" s="16"/>
      <c r="AG3585" s="16"/>
      <c r="AH3585" s="16"/>
      <c r="AI3585" s="16"/>
      <c r="AJ3585" s="16"/>
      <c r="AK3585" s="16"/>
      <c r="AL3585" s="16"/>
      <c r="AM3585" s="16"/>
    </row>
    <row r="3586" spans="1:39" ht="12.75">
      <c r="A3586" s="16"/>
      <c r="B3586" s="16"/>
      <c r="C3586" s="17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8"/>
      <c r="AA3586" s="16"/>
      <c r="AB3586" s="16"/>
      <c r="AC3586" s="16"/>
      <c r="AD3586" s="16"/>
      <c r="AE3586" s="16"/>
      <c r="AF3586" s="16"/>
      <c r="AG3586" s="16"/>
      <c r="AH3586" s="16"/>
      <c r="AI3586" s="16"/>
      <c r="AJ3586" s="16"/>
      <c r="AK3586" s="16"/>
      <c r="AL3586" s="16"/>
      <c r="AM3586" s="16"/>
    </row>
    <row r="3587" spans="1:39" ht="12.75">
      <c r="A3587" s="16"/>
      <c r="B3587" s="16"/>
      <c r="C3587" s="17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8"/>
      <c r="AA3587" s="16"/>
      <c r="AB3587" s="16"/>
      <c r="AC3587" s="16"/>
      <c r="AD3587" s="16"/>
      <c r="AE3587" s="16"/>
      <c r="AF3587" s="16"/>
      <c r="AG3587" s="16"/>
      <c r="AH3587" s="16"/>
      <c r="AI3587" s="16"/>
      <c r="AJ3587" s="16"/>
      <c r="AK3587" s="16"/>
      <c r="AL3587" s="16"/>
      <c r="AM3587" s="16"/>
    </row>
    <row r="3588" spans="1:39" ht="12.75">
      <c r="A3588" s="16"/>
      <c r="B3588" s="16"/>
      <c r="C3588" s="17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8"/>
      <c r="AA3588" s="16"/>
      <c r="AB3588" s="16"/>
      <c r="AC3588" s="16"/>
      <c r="AD3588" s="16"/>
      <c r="AE3588" s="16"/>
      <c r="AF3588" s="16"/>
      <c r="AG3588" s="16"/>
      <c r="AH3588" s="16"/>
      <c r="AI3588" s="16"/>
      <c r="AJ3588" s="16"/>
      <c r="AK3588" s="16"/>
      <c r="AL3588" s="16"/>
      <c r="AM3588" s="16"/>
    </row>
    <row r="3589" spans="1:39" ht="12.75">
      <c r="A3589" s="16"/>
      <c r="B3589" s="16"/>
      <c r="C3589" s="17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8"/>
      <c r="AA3589" s="16"/>
      <c r="AB3589" s="16"/>
      <c r="AC3589" s="16"/>
      <c r="AD3589" s="16"/>
      <c r="AE3589" s="16"/>
      <c r="AF3589" s="16"/>
      <c r="AG3589" s="16"/>
      <c r="AH3589" s="16"/>
      <c r="AI3589" s="16"/>
      <c r="AJ3589" s="16"/>
      <c r="AK3589" s="16"/>
      <c r="AL3589" s="16"/>
      <c r="AM3589" s="16"/>
    </row>
    <row r="3590" spans="1:39" ht="12.75">
      <c r="A3590" s="16"/>
      <c r="B3590" s="16"/>
      <c r="C3590" s="17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8"/>
      <c r="AA3590" s="16"/>
      <c r="AB3590" s="16"/>
      <c r="AC3590" s="16"/>
      <c r="AD3590" s="16"/>
      <c r="AE3590" s="16"/>
      <c r="AF3590" s="16"/>
      <c r="AG3590" s="16"/>
      <c r="AH3590" s="16"/>
      <c r="AI3590" s="16"/>
      <c r="AJ3590" s="16"/>
      <c r="AK3590" s="16"/>
      <c r="AL3590" s="16"/>
      <c r="AM3590" s="16"/>
    </row>
    <row r="3591" spans="1:39" ht="12.75">
      <c r="A3591" s="16"/>
      <c r="B3591" s="16"/>
      <c r="C3591" s="17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8"/>
      <c r="AA3591" s="16"/>
      <c r="AB3591" s="16"/>
      <c r="AC3591" s="16"/>
      <c r="AD3591" s="16"/>
      <c r="AE3591" s="16"/>
      <c r="AF3591" s="16"/>
      <c r="AG3591" s="16"/>
      <c r="AH3591" s="16"/>
      <c r="AI3591" s="16"/>
      <c r="AJ3591" s="16"/>
      <c r="AK3591" s="16"/>
      <c r="AL3591" s="16"/>
      <c r="AM3591" s="16"/>
    </row>
    <row r="3592" spans="1:39" ht="12.75">
      <c r="A3592" s="16"/>
      <c r="B3592" s="16"/>
      <c r="C3592" s="17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8"/>
      <c r="AA3592" s="16"/>
      <c r="AB3592" s="16"/>
      <c r="AC3592" s="16"/>
      <c r="AD3592" s="16"/>
      <c r="AE3592" s="16"/>
      <c r="AF3592" s="16"/>
      <c r="AG3592" s="16"/>
      <c r="AH3592" s="16"/>
      <c r="AI3592" s="16"/>
      <c r="AJ3592" s="16"/>
      <c r="AK3592" s="16"/>
      <c r="AL3592" s="16"/>
      <c r="AM3592" s="16"/>
    </row>
    <row r="3593" spans="1:39" ht="12.75">
      <c r="A3593" s="16"/>
      <c r="B3593" s="16"/>
      <c r="C3593" s="17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8"/>
      <c r="AA3593" s="16"/>
      <c r="AB3593" s="16"/>
      <c r="AC3593" s="16"/>
      <c r="AD3593" s="16"/>
      <c r="AE3593" s="16"/>
      <c r="AF3593" s="16"/>
      <c r="AG3593" s="16"/>
      <c r="AH3593" s="16"/>
      <c r="AI3593" s="16"/>
      <c r="AJ3593" s="16"/>
      <c r="AK3593" s="16"/>
      <c r="AL3593" s="16"/>
      <c r="AM3593" s="16"/>
    </row>
    <row r="3594" spans="1:39" ht="12.75">
      <c r="A3594" s="16"/>
      <c r="B3594" s="16"/>
      <c r="C3594" s="17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8"/>
      <c r="AA3594" s="16"/>
      <c r="AB3594" s="16"/>
      <c r="AC3594" s="16"/>
      <c r="AD3594" s="16"/>
      <c r="AE3594" s="16"/>
      <c r="AF3594" s="16"/>
      <c r="AG3594" s="16"/>
      <c r="AH3594" s="16"/>
      <c r="AI3594" s="16"/>
      <c r="AJ3594" s="16"/>
      <c r="AK3594" s="16"/>
      <c r="AL3594" s="16"/>
      <c r="AM3594" s="16"/>
    </row>
    <row r="3595" spans="1:39" ht="12.75">
      <c r="A3595" s="16"/>
      <c r="B3595" s="16"/>
      <c r="C3595" s="17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8"/>
      <c r="AA3595" s="16"/>
      <c r="AB3595" s="16"/>
      <c r="AC3595" s="16"/>
      <c r="AD3595" s="16"/>
      <c r="AE3595" s="16"/>
      <c r="AF3595" s="16"/>
      <c r="AG3595" s="16"/>
      <c r="AH3595" s="16"/>
      <c r="AI3595" s="16"/>
      <c r="AJ3595" s="16"/>
      <c r="AK3595" s="16"/>
      <c r="AL3595" s="16"/>
      <c r="AM3595" s="16"/>
    </row>
    <row r="3596" spans="1:39" ht="12.75">
      <c r="A3596" s="16"/>
      <c r="B3596" s="16"/>
      <c r="C3596" s="17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8"/>
      <c r="AA3596" s="16"/>
      <c r="AB3596" s="16"/>
      <c r="AC3596" s="16"/>
      <c r="AD3596" s="16"/>
      <c r="AE3596" s="16"/>
      <c r="AF3596" s="16"/>
      <c r="AG3596" s="16"/>
      <c r="AH3596" s="16"/>
      <c r="AI3596" s="16"/>
      <c r="AJ3596" s="16"/>
      <c r="AK3596" s="16"/>
      <c r="AL3596" s="16"/>
      <c r="AM3596" s="16"/>
    </row>
    <row r="3597" spans="1:39" ht="12.75">
      <c r="A3597" s="16"/>
      <c r="B3597" s="16"/>
      <c r="C3597" s="17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8"/>
      <c r="AA3597" s="16"/>
      <c r="AB3597" s="16"/>
      <c r="AC3597" s="16"/>
      <c r="AD3597" s="16"/>
      <c r="AE3597" s="16"/>
      <c r="AF3597" s="16"/>
      <c r="AG3597" s="16"/>
      <c r="AH3597" s="16"/>
      <c r="AI3597" s="16"/>
      <c r="AJ3597" s="16"/>
      <c r="AK3597" s="16"/>
      <c r="AL3597" s="16"/>
      <c r="AM3597" s="16"/>
    </row>
    <row r="3598" spans="1:39" ht="12.75">
      <c r="A3598" s="16"/>
      <c r="B3598" s="16"/>
      <c r="C3598" s="17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8"/>
      <c r="AA3598" s="16"/>
      <c r="AB3598" s="16"/>
      <c r="AC3598" s="16"/>
      <c r="AD3598" s="16"/>
      <c r="AE3598" s="16"/>
      <c r="AF3598" s="16"/>
      <c r="AG3598" s="16"/>
      <c r="AH3598" s="16"/>
      <c r="AI3598" s="16"/>
      <c r="AJ3598" s="16"/>
      <c r="AK3598" s="16"/>
      <c r="AL3598" s="16"/>
      <c r="AM3598" s="16"/>
    </row>
    <row r="3599" spans="1:39" ht="12.75">
      <c r="A3599" s="16"/>
      <c r="B3599" s="16"/>
      <c r="C3599" s="17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8"/>
      <c r="AA3599" s="16"/>
      <c r="AB3599" s="16"/>
      <c r="AC3599" s="16"/>
      <c r="AD3599" s="16"/>
      <c r="AE3599" s="16"/>
      <c r="AF3599" s="16"/>
      <c r="AG3599" s="16"/>
      <c r="AH3599" s="16"/>
      <c r="AI3599" s="16"/>
      <c r="AJ3599" s="16"/>
      <c r="AK3599" s="16"/>
      <c r="AL3599" s="16"/>
      <c r="AM3599" s="16"/>
    </row>
    <row r="3600" spans="1:39" ht="12.75">
      <c r="A3600" s="16"/>
      <c r="B3600" s="16"/>
      <c r="C3600" s="17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8"/>
      <c r="AA3600" s="16"/>
      <c r="AB3600" s="16"/>
      <c r="AC3600" s="16"/>
      <c r="AD3600" s="16"/>
      <c r="AE3600" s="16"/>
      <c r="AF3600" s="16"/>
      <c r="AG3600" s="16"/>
      <c r="AH3600" s="16"/>
      <c r="AI3600" s="16"/>
      <c r="AJ3600" s="16"/>
      <c r="AK3600" s="16"/>
      <c r="AL3600" s="16"/>
      <c r="AM3600" s="16"/>
    </row>
    <row r="3601" spans="1:39" ht="12.75">
      <c r="A3601" s="16"/>
      <c r="B3601" s="16"/>
      <c r="C3601" s="17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8"/>
      <c r="AA3601" s="16"/>
      <c r="AB3601" s="16"/>
      <c r="AC3601" s="16"/>
      <c r="AD3601" s="16"/>
      <c r="AE3601" s="16"/>
      <c r="AF3601" s="16"/>
      <c r="AG3601" s="16"/>
      <c r="AH3601" s="16"/>
      <c r="AI3601" s="16"/>
      <c r="AJ3601" s="16"/>
      <c r="AK3601" s="16"/>
      <c r="AL3601" s="16"/>
      <c r="AM3601" s="16"/>
    </row>
    <row r="3602" spans="1:39" ht="12.75">
      <c r="A3602" s="16"/>
      <c r="B3602" s="16"/>
      <c r="C3602" s="17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8"/>
      <c r="AA3602" s="16"/>
      <c r="AB3602" s="16"/>
      <c r="AC3602" s="16"/>
      <c r="AD3602" s="16"/>
      <c r="AE3602" s="16"/>
      <c r="AF3602" s="16"/>
      <c r="AG3602" s="16"/>
      <c r="AH3602" s="16"/>
      <c r="AI3602" s="16"/>
      <c r="AJ3602" s="16"/>
      <c r="AK3602" s="16"/>
      <c r="AL3602" s="16"/>
      <c r="AM3602" s="16"/>
    </row>
    <row r="3603" spans="1:39" ht="12.75">
      <c r="A3603" s="16"/>
      <c r="B3603" s="16"/>
      <c r="C3603" s="17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8"/>
      <c r="AA3603" s="16"/>
      <c r="AB3603" s="16"/>
      <c r="AC3603" s="16"/>
      <c r="AD3603" s="16"/>
      <c r="AE3603" s="16"/>
      <c r="AF3603" s="16"/>
      <c r="AG3603" s="16"/>
      <c r="AH3603" s="16"/>
      <c r="AI3603" s="16"/>
      <c r="AJ3603" s="16"/>
      <c r="AK3603" s="16"/>
      <c r="AL3603" s="16"/>
      <c r="AM3603" s="16"/>
    </row>
    <row r="3604" spans="1:39" ht="12.75">
      <c r="A3604" s="16"/>
      <c r="B3604" s="16"/>
      <c r="C3604" s="17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8"/>
      <c r="AA3604" s="16"/>
      <c r="AB3604" s="16"/>
      <c r="AC3604" s="16"/>
      <c r="AD3604" s="16"/>
      <c r="AE3604" s="16"/>
      <c r="AF3604" s="16"/>
      <c r="AG3604" s="16"/>
      <c r="AH3604" s="16"/>
      <c r="AI3604" s="16"/>
      <c r="AJ3604" s="16"/>
      <c r="AK3604" s="16"/>
      <c r="AL3604" s="16"/>
      <c r="AM3604" s="16"/>
    </row>
    <row r="3605" spans="1:39" ht="12.75">
      <c r="A3605" s="16"/>
      <c r="B3605" s="16"/>
      <c r="C3605" s="17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8"/>
      <c r="AA3605" s="16"/>
      <c r="AB3605" s="16"/>
      <c r="AC3605" s="16"/>
      <c r="AD3605" s="16"/>
      <c r="AE3605" s="16"/>
      <c r="AF3605" s="16"/>
      <c r="AG3605" s="16"/>
      <c r="AH3605" s="16"/>
      <c r="AI3605" s="16"/>
      <c r="AJ3605" s="16"/>
      <c r="AK3605" s="16"/>
      <c r="AL3605" s="16"/>
      <c r="AM3605" s="16"/>
    </row>
    <row r="3606" spans="1:39" ht="12.75">
      <c r="A3606" s="16"/>
      <c r="B3606" s="16"/>
      <c r="C3606" s="17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8"/>
      <c r="AA3606" s="16"/>
      <c r="AB3606" s="16"/>
      <c r="AC3606" s="16"/>
      <c r="AD3606" s="16"/>
      <c r="AE3606" s="16"/>
      <c r="AF3606" s="16"/>
      <c r="AG3606" s="16"/>
      <c r="AH3606" s="16"/>
      <c r="AI3606" s="16"/>
      <c r="AJ3606" s="16"/>
      <c r="AK3606" s="16"/>
      <c r="AL3606" s="16"/>
      <c r="AM3606" s="16"/>
    </row>
    <row r="3607" spans="1:39" ht="12.75">
      <c r="A3607" s="16"/>
      <c r="B3607" s="16"/>
      <c r="C3607" s="17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8"/>
      <c r="AA3607" s="16"/>
      <c r="AB3607" s="16"/>
      <c r="AC3607" s="16"/>
      <c r="AD3607" s="16"/>
      <c r="AE3607" s="16"/>
      <c r="AF3607" s="16"/>
      <c r="AG3607" s="16"/>
      <c r="AH3607" s="16"/>
      <c r="AI3607" s="16"/>
      <c r="AJ3607" s="16"/>
      <c r="AK3607" s="16"/>
      <c r="AL3607" s="16"/>
      <c r="AM3607" s="16"/>
    </row>
    <row r="3608" spans="1:39" ht="12.75">
      <c r="A3608" s="16"/>
      <c r="B3608" s="16"/>
      <c r="C3608" s="17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8"/>
      <c r="AA3608" s="16"/>
      <c r="AB3608" s="16"/>
      <c r="AC3608" s="16"/>
      <c r="AD3608" s="16"/>
      <c r="AE3608" s="16"/>
      <c r="AF3608" s="16"/>
      <c r="AG3608" s="16"/>
      <c r="AH3608" s="16"/>
      <c r="AI3608" s="16"/>
      <c r="AJ3608" s="16"/>
      <c r="AK3608" s="16"/>
      <c r="AL3608" s="16"/>
      <c r="AM3608" s="16"/>
    </row>
    <row r="3609" spans="1:39" ht="12.75">
      <c r="A3609" s="16"/>
      <c r="B3609" s="16"/>
      <c r="C3609" s="17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8"/>
      <c r="AA3609" s="16"/>
      <c r="AB3609" s="16"/>
      <c r="AC3609" s="16"/>
      <c r="AD3609" s="16"/>
      <c r="AE3609" s="16"/>
      <c r="AF3609" s="16"/>
      <c r="AG3609" s="16"/>
      <c r="AH3609" s="16"/>
      <c r="AI3609" s="16"/>
      <c r="AJ3609" s="16"/>
      <c r="AK3609" s="16"/>
      <c r="AL3609" s="16"/>
      <c r="AM3609" s="16"/>
    </row>
    <row r="3610" spans="1:39" ht="12.75">
      <c r="A3610" s="16"/>
      <c r="B3610" s="16"/>
      <c r="C3610" s="17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8"/>
      <c r="AA3610" s="16"/>
      <c r="AB3610" s="16"/>
      <c r="AC3610" s="16"/>
      <c r="AD3610" s="16"/>
      <c r="AE3610" s="16"/>
      <c r="AF3610" s="16"/>
      <c r="AG3610" s="16"/>
      <c r="AH3610" s="16"/>
      <c r="AI3610" s="16"/>
      <c r="AJ3610" s="16"/>
      <c r="AK3610" s="16"/>
      <c r="AL3610" s="16"/>
      <c r="AM3610" s="16"/>
    </row>
    <row r="3611" spans="1:39" ht="12.75">
      <c r="A3611" s="16"/>
      <c r="B3611" s="16"/>
      <c r="C3611" s="17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8"/>
      <c r="AA3611" s="16"/>
      <c r="AB3611" s="16"/>
      <c r="AC3611" s="16"/>
      <c r="AD3611" s="16"/>
      <c r="AE3611" s="16"/>
      <c r="AF3611" s="16"/>
      <c r="AG3611" s="16"/>
      <c r="AH3611" s="16"/>
      <c r="AI3611" s="16"/>
      <c r="AJ3611" s="16"/>
      <c r="AK3611" s="16"/>
      <c r="AL3611" s="16"/>
      <c r="AM3611" s="16"/>
    </row>
    <row r="3612" spans="1:39" ht="12.75">
      <c r="A3612" s="16"/>
      <c r="B3612" s="16"/>
      <c r="C3612" s="17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8"/>
      <c r="AA3612" s="16"/>
      <c r="AB3612" s="16"/>
      <c r="AC3612" s="16"/>
      <c r="AD3612" s="16"/>
      <c r="AE3612" s="16"/>
      <c r="AF3612" s="16"/>
      <c r="AG3612" s="16"/>
      <c r="AH3612" s="16"/>
      <c r="AI3612" s="16"/>
      <c r="AJ3612" s="16"/>
      <c r="AK3612" s="16"/>
      <c r="AL3612" s="16"/>
      <c r="AM3612" s="16"/>
    </row>
    <row r="3613" spans="1:39" ht="12.75">
      <c r="A3613" s="16"/>
      <c r="B3613" s="16"/>
      <c r="C3613" s="17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8"/>
      <c r="AA3613" s="16"/>
      <c r="AB3613" s="16"/>
      <c r="AC3613" s="16"/>
      <c r="AD3613" s="16"/>
      <c r="AE3613" s="16"/>
      <c r="AF3613" s="16"/>
      <c r="AG3613" s="16"/>
      <c r="AH3613" s="16"/>
      <c r="AI3613" s="16"/>
      <c r="AJ3613" s="16"/>
      <c r="AK3613" s="16"/>
      <c r="AL3613" s="16"/>
      <c r="AM3613" s="16"/>
    </row>
    <row r="3614" spans="1:39" ht="12.75">
      <c r="A3614" s="16"/>
      <c r="B3614" s="16"/>
      <c r="C3614" s="17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8"/>
      <c r="AA3614" s="16"/>
      <c r="AB3614" s="16"/>
      <c r="AC3614" s="16"/>
      <c r="AD3614" s="16"/>
      <c r="AE3614" s="16"/>
      <c r="AF3614" s="16"/>
      <c r="AG3614" s="16"/>
      <c r="AH3614" s="16"/>
      <c r="AI3614" s="16"/>
      <c r="AJ3614" s="16"/>
      <c r="AK3614" s="16"/>
      <c r="AL3614" s="16"/>
      <c r="AM3614" s="16"/>
    </row>
    <row r="3615" spans="1:39" ht="12.75">
      <c r="A3615" s="16"/>
      <c r="B3615" s="16"/>
      <c r="C3615" s="17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8"/>
      <c r="AA3615" s="16"/>
      <c r="AB3615" s="16"/>
      <c r="AC3615" s="16"/>
      <c r="AD3615" s="16"/>
      <c r="AE3615" s="16"/>
      <c r="AF3615" s="16"/>
      <c r="AG3615" s="16"/>
      <c r="AH3615" s="16"/>
      <c r="AI3615" s="16"/>
      <c r="AJ3615" s="16"/>
      <c r="AK3615" s="16"/>
      <c r="AL3615" s="16"/>
      <c r="AM3615" s="16"/>
    </row>
    <row r="3616" spans="1:39" ht="12.75">
      <c r="A3616" s="16"/>
      <c r="B3616" s="16"/>
      <c r="C3616" s="17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8"/>
      <c r="AA3616" s="16"/>
      <c r="AB3616" s="16"/>
      <c r="AC3616" s="16"/>
      <c r="AD3616" s="16"/>
      <c r="AE3616" s="16"/>
      <c r="AF3616" s="16"/>
      <c r="AG3616" s="16"/>
      <c r="AH3616" s="16"/>
      <c r="AI3616" s="16"/>
      <c r="AJ3616" s="16"/>
      <c r="AK3616" s="16"/>
      <c r="AL3616" s="16"/>
      <c r="AM3616" s="16"/>
    </row>
    <row r="3617" spans="1:39" ht="12.75">
      <c r="A3617" s="16"/>
      <c r="B3617" s="16"/>
      <c r="C3617" s="17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8"/>
      <c r="AA3617" s="16"/>
      <c r="AB3617" s="16"/>
      <c r="AC3617" s="16"/>
      <c r="AD3617" s="16"/>
      <c r="AE3617" s="16"/>
      <c r="AF3617" s="16"/>
      <c r="AG3617" s="16"/>
      <c r="AH3617" s="16"/>
      <c r="AI3617" s="16"/>
      <c r="AJ3617" s="16"/>
      <c r="AK3617" s="16"/>
      <c r="AL3617" s="16"/>
      <c r="AM3617" s="16"/>
    </row>
    <row r="3618" spans="1:39" ht="12.75">
      <c r="A3618" s="16"/>
      <c r="B3618" s="16"/>
      <c r="C3618" s="17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8"/>
      <c r="AA3618" s="16"/>
      <c r="AB3618" s="16"/>
      <c r="AC3618" s="16"/>
      <c r="AD3618" s="16"/>
      <c r="AE3618" s="16"/>
      <c r="AF3618" s="16"/>
      <c r="AG3618" s="16"/>
      <c r="AH3618" s="16"/>
      <c r="AI3618" s="16"/>
      <c r="AJ3618" s="16"/>
      <c r="AK3618" s="16"/>
      <c r="AL3618" s="16"/>
      <c r="AM3618" s="16"/>
    </row>
    <row r="3619" spans="1:39" ht="12.75">
      <c r="A3619" s="16"/>
      <c r="B3619" s="16"/>
      <c r="C3619" s="17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8"/>
      <c r="AA3619" s="16"/>
      <c r="AB3619" s="16"/>
      <c r="AC3619" s="16"/>
      <c r="AD3619" s="16"/>
      <c r="AE3619" s="16"/>
      <c r="AF3619" s="16"/>
      <c r="AG3619" s="16"/>
      <c r="AH3619" s="16"/>
      <c r="AI3619" s="16"/>
      <c r="AJ3619" s="16"/>
      <c r="AK3619" s="16"/>
      <c r="AL3619" s="16"/>
      <c r="AM3619" s="16"/>
    </row>
    <row r="3620" spans="1:39" ht="12.75">
      <c r="A3620" s="16"/>
      <c r="B3620" s="16"/>
      <c r="C3620" s="17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8"/>
      <c r="AA3620" s="16"/>
      <c r="AB3620" s="16"/>
      <c r="AC3620" s="16"/>
      <c r="AD3620" s="16"/>
      <c r="AE3620" s="16"/>
      <c r="AF3620" s="16"/>
      <c r="AG3620" s="16"/>
      <c r="AH3620" s="16"/>
      <c r="AI3620" s="16"/>
      <c r="AJ3620" s="16"/>
      <c r="AK3620" s="16"/>
      <c r="AL3620" s="16"/>
      <c r="AM3620" s="16"/>
    </row>
    <row r="3621" spans="1:39" ht="12.75">
      <c r="A3621" s="16"/>
      <c r="B3621" s="16"/>
      <c r="C3621" s="17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8"/>
      <c r="AA3621" s="16"/>
      <c r="AB3621" s="16"/>
      <c r="AC3621" s="16"/>
      <c r="AD3621" s="16"/>
      <c r="AE3621" s="16"/>
      <c r="AF3621" s="16"/>
      <c r="AG3621" s="16"/>
      <c r="AH3621" s="16"/>
      <c r="AI3621" s="16"/>
      <c r="AJ3621" s="16"/>
      <c r="AK3621" s="16"/>
      <c r="AL3621" s="16"/>
      <c r="AM3621" s="16"/>
    </row>
    <row r="3622" spans="1:39" ht="12.75">
      <c r="A3622" s="16"/>
      <c r="B3622" s="16"/>
      <c r="C3622" s="17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8"/>
      <c r="AA3622" s="16"/>
      <c r="AB3622" s="16"/>
      <c r="AC3622" s="16"/>
      <c r="AD3622" s="16"/>
      <c r="AE3622" s="16"/>
      <c r="AF3622" s="16"/>
      <c r="AG3622" s="16"/>
      <c r="AH3622" s="16"/>
      <c r="AI3622" s="16"/>
      <c r="AJ3622" s="16"/>
      <c r="AK3622" s="16"/>
      <c r="AL3622" s="16"/>
      <c r="AM3622" s="16"/>
    </row>
    <row r="3623" spans="1:39" ht="12.75">
      <c r="A3623" s="16"/>
      <c r="B3623" s="16"/>
      <c r="C3623" s="17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8"/>
      <c r="AA3623" s="16"/>
      <c r="AB3623" s="16"/>
      <c r="AC3623" s="16"/>
      <c r="AD3623" s="16"/>
      <c r="AE3623" s="16"/>
      <c r="AF3623" s="16"/>
      <c r="AG3623" s="16"/>
      <c r="AH3623" s="16"/>
      <c r="AI3623" s="16"/>
      <c r="AJ3623" s="16"/>
      <c r="AK3623" s="16"/>
      <c r="AL3623" s="16"/>
      <c r="AM3623" s="16"/>
    </row>
    <row r="3624" spans="1:39" ht="12.75">
      <c r="A3624" s="16"/>
      <c r="B3624" s="16"/>
      <c r="C3624" s="17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8"/>
      <c r="AA3624" s="16"/>
      <c r="AB3624" s="16"/>
      <c r="AC3624" s="16"/>
      <c r="AD3624" s="16"/>
      <c r="AE3624" s="16"/>
      <c r="AF3624" s="16"/>
      <c r="AG3624" s="16"/>
      <c r="AH3624" s="16"/>
      <c r="AI3624" s="16"/>
      <c r="AJ3624" s="16"/>
      <c r="AK3624" s="16"/>
      <c r="AL3624" s="16"/>
      <c r="AM3624" s="16"/>
    </row>
    <row r="3625" spans="1:39" ht="12.75">
      <c r="A3625" s="16"/>
      <c r="B3625" s="16"/>
      <c r="C3625" s="17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8"/>
      <c r="AA3625" s="16"/>
      <c r="AB3625" s="16"/>
      <c r="AC3625" s="16"/>
      <c r="AD3625" s="16"/>
      <c r="AE3625" s="16"/>
      <c r="AF3625" s="16"/>
      <c r="AG3625" s="16"/>
      <c r="AH3625" s="16"/>
      <c r="AI3625" s="16"/>
      <c r="AJ3625" s="16"/>
      <c r="AK3625" s="16"/>
      <c r="AL3625" s="16"/>
      <c r="AM3625" s="16"/>
    </row>
    <row r="3626" spans="1:39" ht="12.75">
      <c r="A3626" s="16"/>
      <c r="B3626" s="16"/>
      <c r="C3626" s="17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8"/>
      <c r="AA3626" s="16"/>
      <c r="AB3626" s="16"/>
      <c r="AC3626" s="16"/>
      <c r="AD3626" s="16"/>
      <c r="AE3626" s="16"/>
      <c r="AF3626" s="16"/>
      <c r="AG3626" s="16"/>
      <c r="AH3626" s="16"/>
      <c r="AI3626" s="16"/>
      <c r="AJ3626" s="16"/>
      <c r="AK3626" s="16"/>
      <c r="AL3626" s="16"/>
      <c r="AM3626" s="16"/>
    </row>
    <row r="3627" spans="1:39" ht="12.75">
      <c r="A3627" s="16"/>
      <c r="B3627" s="16"/>
      <c r="C3627" s="17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8"/>
      <c r="AA3627" s="16"/>
      <c r="AB3627" s="16"/>
      <c r="AC3627" s="16"/>
      <c r="AD3627" s="16"/>
      <c r="AE3627" s="16"/>
      <c r="AF3627" s="16"/>
      <c r="AG3627" s="16"/>
      <c r="AH3627" s="16"/>
      <c r="AI3627" s="16"/>
      <c r="AJ3627" s="16"/>
      <c r="AK3627" s="16"/>
      <c r="AL3627" s="16"/>
      <c r="AM3627" s="16"/>
    </row>
    <row r="3628" spans="1:39" ht="12.75">
      <c r="A3628" s="16"/>
      <c r="B3628" s="16"/>
      <c r="C3628" s="17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8"/>
      <c r="AA3628" s="16"/>
      <c r="AB3628" s="16"/>
      <c r="AC3628" s="16"/>
      <c r="AD3628" s="16"/>
      <c r="AE3628" s="16"/>
      <c r="AF3628" s="16"/>
      <c r="AG3628" s="16"/>
      <c r="AH3628" s="16"/>
      <c r="AI3628" s="16"/>
      <c r="AJ3628" s="16"/>
      <c r="AK3628" s="16"/>
      <c r="AL3628" s="16"/>
      <c r="AM3628" s="16"/>
    </row>
    <row r="3629" spans="1:39" ht="12.75">
      <c r="A3629" s="16"/>
      <c r="B3629" s="16"/>
      <c r="C3629" s="17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8"/>
      <c r="AA3629" s="16"/>
      <c r="AB3629" s="16"/>
      <c r="AC3629" s="16"/>
      <c r="AD3629" s="16"/>
      <c r="AE3629" s="16"/>
      <c r="AF3629" s="16"/>
      <c r="AG3629" s="16"/>
      <c r="AH3629" s="16"/>
      <c r="AI3629" s="16"/>
      <c r="AJ3629" s="16"/>
      <c r="AK3629" s="16"/>
      <c r="AL3629" s="16"/>
      <c r="AM3629" s="16"/>
    </row>
    <row r="3630" spans="1:39" ht="12.75">
      <c r="A3630" s="16"/>
      <c r="B3630" s="16"/>
      <c r="C3630" s="17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8"/>
      <c r="AA3630" s="16"/>
      <c r="AB3630" s="16"/>
      <c r="AC3630" s="16"/>
      <c r="AD3630" s="16"/>
      <c r="AE3630" s="16"/>
      <c r="AF3630" s="16"/>
      <c r="AG3630" s="16"/>
      <c r="AH3630" s="16"/>
      <c r="AI3630" s="16"/>
      <c r="AJ3630" s="16"/>
      <c r="AK3630" s="16"/>
      <c r="AL3630" s="16"/>
      <c r="AM3630" s="16"/>
    </row>
    <row r="3631" spans="1:39" ht="12.75">
      <c r="A3631" s="16"/>
      <c r="B3631" s="16"/>
      <c r="C3631" s="17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8"/>
      <c r="AA3631" s="16"/>
      <c r="AB3631" s="16"/>
      <c r="AC3631" s="16"/>
      <c r="AD3631" s="16"/>
      <c r="AE3631" s="16"/>
      <c r="AF3631" s="16"/>
      <c r="AG3631" s="16"/>
      <c r="AH3631" s="16"/>
      <c r="AI3631" s="16"/>
      <c r="AJ3631" s="16"/>
      <c r="AK3631" s="16"/>
      <c r="AL3631" s="16"/>
      <c r="AM3631" s="16"/>
    </row>
    <row r="3632" spans="1:39" ht="12.75">
      <c r="A3632" s="16"/>
      <c r="B3632" s="16"/>
      <c r="C3632" s="17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8"/>
      <c r="AA3632" s="16"/>
      <c r="AB3632" s="16"/>
      <c r="AC3632" s="16"/>
      <c r="AD3632" s="16"/>
      <c r="AE3632" s="16"/>
      <c r="AF3632" s="16"/>
      <c r="AG3632" s="16"/>
      <c r="AH3632" s="16"/>
      <c r="AI3632" s="16"/>
      <c r="AJ3632" s="16"/>
      <c r="AK3632" s="16"/>
      <c r="AL3632" s="16"/>
      <c r="AM3632" s="16"/>
    </row>
    <row r="3633" spans="1:39" ht="12.75">
      <c r="A3633" s="16"/>
      <c r="B3633" s="16"/>
      <c r="C3633" s="17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8"/>
      <c r="AA3633" s="16"/>
      <c r="AB3633" s="16"/>
      <c r="AC3633" s="16"/>
      <c r="AD3633" s="16"/>
      <c r="AE3633" s="16"/>
      <c r="AF3633" s="16"/>
      <c r="AG3633" s="16"/>
      <c r="AH3633" s="16"/>
      <c r="AI3633" s="16"/>
      <c r="AJ3633" s="16"/>
      <c r="AK3633" s="16"/>
      <c r="AL3633" s="16"/>
      <c r="AM3633" s="16"/>
    </row>
    <row r="3634" spans="1:39" ht="12.75">
      <c r="A3634" s="16"/>
      <c r="B3634" s="16"/>
      <c r="C3634" s="17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8"/>
      <c r="AA3634" s="16"/>
      <c r="AB3634" s="16"/>
      <c r="AC3634" s="16"/>
      <c r="AD3634" s="16"/>
      <c r="AE3634" s="16"/>
      <c r="AF3634" s="16"/>
      <c r="AG3634" s="16"/>
      <c r="AH3634" s="16"/>
      <c r="AI3634" s="16"/>
      <c r="AJ3634" s="16"/>
      <c r="AK3634" s="16"/>
      <c r="AL3634" s="16"/>
      <c r="AM3634" s="16"/>
    </row>
    <row r="3635" spans="1:39" ht="12.75">
      <c r="A3635" s="16"/>
      <c r="B3635" s="16"/>
      <c r="C3635" s="17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8"/>
      <c r="AA3635" s="16"/>
      <c r="AB3635" s="16"/>
      <c r="AC3635" s="16"/>
      <c r="AD3635" s="16"/>
      <c r="AE3635" s="16"/>
      <c r="AF3635" s="16"/>
      <c r="AG3635" s="16"/>
      <c r="AH3635" s="16"/>
      <c r="AI3635" s="16"/>
      <c r="AJ3635" s="16"/>
      <c r="AK3635" s="16"/>
      <c r="AL3635" s="16"/>
      <c r="AM3635" s="16"/>
    </row>
    <row r="3636" spans="1:39" ht="12.75">
      <c r="A3636" s="16"/>
      <c r="B3636" s="16"/>
      <c r="C3636" s="17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8"/>
      <c r="AA3636" s="16"/>
      <c r="AB3636" s="16"/>
      <c r="AC3636" s="16"/>
      <c r="AD3636" s="16"/>
      <c r="AE3636" s="16"/>
      <c r="AF3636" s="16"/>
      <c r="AG3636" s="16"/>
      <c r="AH3636" s="16"/>
      <c r="AI3636" s="16"/>
      <c r="AJ3636" s="16"/>
      <c r="AK3636" s="16"/>
      <c r="AL3636" s="16"/>
      <c r="AM3636" s="16"/>
    </row>
    <row r="3637" spans="1:39" ht="12.75">
      <c r="A3637" s="16"/>
      <c r="B3637" s="16"/>
      <c r="C3637" s="17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8"/>
      <c r="AA3637" s="16"/>
      <c r="AB3637" s="16"/>
      <c r="AC3637" s="16"/>
      <c r="AD3637" s="16"/>
      <c r="AE3637" s="16"/>
      <c r="AF3637" s="16"/>
      <c r="AG3637" s="16"/>
      <c r="AH3637" s="16"/>
      <c r="AI3637" s="16"/>
      <c r="AJ3637" s="16"/>
      <c r="AK3637" s="16"/>
      <c r="AL3637" s="16"/>
      <c r="AM3637" s="16"/>
    </row>
    <row r="3638" spans="1:39" ht="12.75">
      <c r="A3638" s="16"/>
      <c r="B3638" s="16"/>
      <c r="C3638" s="17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8"/>
      <c r="AA3638" s="16"/>
      <c r="AB3638" s="16"/>
      <c r="AC3638" s="16"/>
      <c r="AD3638" s="16"/>
      <c r="AE3638" s="16"/>
      <c r="AF3638" s="16"/>
      <c r="AG3638" s="16"/>
      <c r="AH3638" s="16"/>
      <c r="AI3638" s="16"/>
      <c r="AJ3638" s="16"/>
      <c r="AK3638" s="16"/>
      <c r="AL3638" s="16"/>
      <c r="AM3638" s="16"/>
    </row>
    <row r="3639" spans="1:39" ht="12.75">
      <c r="A3639" s="16"/>
      <c r="B3639" s="16"/>
      <c r="C3639" s="17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8"/>
      <c r="AA3639" s="16"/>
      <c r="AB3639" s="16"/>
      <c r="AC3639" s="16"/>
      <c r="AD3639" s="16"/>
      <c r="AE3639" s="16"/>
      <c r="AF3639" s="16"/>
      <c r="AG3639" s="16"/>
      <c r="AH3639" s="16"/>
      <c r="AI3639" s="16"/>
      <c r="AJ3639" s="16"/>
      <c r="AK3639" s="16"/>
      <c r="AL3639" s="16"/>
      <c r="AM3639" s="16"/>
    </row>
    <row r="3640" spans="1:39" ht="12.75">
      <c r="A3640" s="16"/>
      <c r="B3640" s="16"/>
      <c r="C3640" s="17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8"/>
      <c r="AA3640" s="16"/>
      <c r="AB3640" s="16"/>
      <c r="AC3640" s="16"/>
      <c r="AD3640" s="16"/>
      <c r="AE3640" s="16"/>
      <c r="AF3640" s="16"/>
      <c r="AG3640" s="16"/>
      <c r="AH3640" s="16"/>
      <c r="AI3640" s="16"/>
      <c r="AJ3640" s="16"/>
      <c r="AK3640" s="16"/>
      <c r="AL3640" s="16"/>
      <c r="AM3640" s="16"/>
    </row>
    <row r="3641" spans="1:39" ht="12.75">
      <c r="A3641" s="16"/>
      <c r="B3641" s="16"/>
      <c r="C3641" s="17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8"/>
      <c r="AA3641" s="16"/>
      <c r="AB3641" s="16"/>
      <c r="AC3641" s="16"/>
      <c r="AD3641" s="16"/>
      <c r="AE3641" s="16"/>
      <c r="AF3641" s="16"/>
      <c r="AG3641" s="16"/>
      <c r="AH3641" s="16"/>
      <c r="AI3641" s="16"/>
      <c r="AJ3641" s="16"/>
      <c r="AK3641" s="16"/>
      <c r="AL3641" s="16"/>
      <c r="AM3641" s="16"/>
    </row>
    <row r="3642" spans="1:39" ht="12.75">
      <c r="A3642" s="16"/>
      <c r="B3642" s="16"/>
      <c r="C3642" s="17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8"/>
      <c r="AA3642" s="16"/>
      <c r="AB3642" s="16"/>
      <c r="AC3642" s="16"/>
      <c r="AD3642" s="16"/>
      <c r="AE3642" s="16"/>
      <c r="AF3642" s="16"/>
      <c r="AG3642" s="16"/>
      <c r="AH3642" s="16"/>
      <c r="AI3642" s="16"/>
      <c r="AJ3642" s="16"/>
      <c r="AK3642" s="16"/>
      <c r="AL3642" s="16"/>
      <c r="AM3642" s="16"/>
    </row>
    <row r="3643" spans="1:39" ht="12.75">
      <c r="A3643" s="16"/>
      <c r="B3643" s="16"/>
      <c r="C3643" s="17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8"/>
      <c r="AA3643" s="16"/>
      <c r="AB3643" s="16"/>
      <c r="AC3643" s="16"/>
      <c r="AD3643" s="16"/>
      <c r="AE3643" s="16"/>
      <c r="AF3643" s="16"/>
      <c r="AG3643" s="16"/>
      <c r="AH3643" s="16"/>
      <c r="AI3643" s="16"/>
      <c r="AJ3643" s="16"/>
      <c r="AK3643" s="16"/>
      <c r="AL3643" s="16"/>
      <c r="AM3643" s="16"/>
    </row>
    <row r="3644" spans="1:39" ht="12.75">
      <c r="A3644" s="16"/>
      <c r="B3644" s="16"/>
      <c r="C3644" s="17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8"/>
      <c r="AA3644" s="16"/>
      <c r="AB3644" s="16"/>
      <c r="AC3644" s="16"/>
      <c r="AD3644" s="16"/>
      <c r="AE3644" s="16"/>
      <c r="AF3644" s="16"/>
      <c r="AG3644" s="16"/>
      <c r="AH3644" s="16"/>
      <c r="AI3644" s="16"/>
      <c r="AJ3644" s="16"/>
      <c r="AK3644" s="16"/>
      <c r="AL3644" s="16"/>
      <c r="AM3644" s="16"/>
    </row>
    <row r="3645" spans="1:39" ht="12.75">
      <c r="A3645" s="16"/>
      <c r="B3645" s="16"/>
      <c r="C3645" s="17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8"/>
      <c r="AA3645" s="16"/>
      <c r="AB3645" s="16"/>
      <c r="AC3645" s="16"/>
      <c r="AD3645" s="16"/>
      <c r="AE3645" s="16"/>
      <c r="AF3645" s="16"/>
      <c r="AG3645" s="16"/>
      <c r="AH3645" s="16"/>
      <c r="AI3645" s="16"/>
      <c r="AJ3645" s="16"/>
      <c r="AK3645" s="16"/>
      <c r="AL3645" s="16"/>
      <c r="AM3645" s="16"/>
    </row>
    <row r="3646" spans="1:39" ht="12.75">
      <c r="A3646" s="16"/>
      <c r="B3646" s="16"/>
      <c r="C3646" s="17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8"/>
      <c r="AA3646" s="16"/>
      <c r="AB3646" s="16"/>
      <c r="AC3646" s="16"/>
      <c r="AD3646" s="16"/>
      <c r="AE3646" s="16"/>
      <c r="AF3646" s="16"/>
      <c r="AG3646" s="16"/>
      <c r="AH3646" s="16"/>
      <c r="AI3646" s="16"/>
      <c r="AJ3646" s="16"/>
      <c r="AK3646" s="16"/>
      <c r="AL3646" s="16"/>
      <c r="AM3646" s="16"/>
    </row>
    <row r="3647" spans="1:39" ht="12.75">
      <c r="A3647" s="16"/>
      <c r="B3647" s="16"/>
      <c r="C3647" s="17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8"/>
      <c r="AA3647" s="16"/>
      <c r="AB3647" s="16"/>
      <c r="AC3647" s="16"/>
      <c r="AD3647" s="16"/>
      <c r="AE3647" s="16"/>
      <c r="AF3647" s="16"/>
      <c r="AG3647" s="16"/>
      <c r="AH3647" s="16"/>
      <c r="AI3647" s="16"/>
      <c r="AJ3647" s="16"/>
      <c r="AK3647" s="16"/>
      <c r="AL3647" s="16"/>
      <c r="AM3647" s="16"/>
    </row>
    <row r="3648" spans="1:39" ht="12.75">
      <c r="A3648" s="16"/>
      <c r="B3648" s="16"/>
      <c r="C3648" s="17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8"/>
      <c r="AA3648" s="16"/>
      <c r="AB3648" s="16"/>
      <c r="AC3648" s="16"/>
      <c r="AD3648" s="16"/>
      <c r="AE3648" s="16"/>
      <c r="AF3648" s="16"/>
      <c r="AG3648" s="16"/>
      <c r="AH3648" s="16"/>
      <c r="AI3648" s="16"/>
      <c r="AJ3648" s="16"/>
      <c r="AK3648" s="16"/>
      <c r="AL3648" s="16"/>
      <c r="AM3648" s="16"/>
    </row>
    <row r="3649" spans="1:39" ht="12.75">
      <c r="A3649" s="16"/>
      <c r="B3649" s="16"/>
      <c r="C3649" s="17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8"/>
      <c r="AA3649" s="16"/>
      <c r="AB3649" s="16"/>
      <c r="AC3649" s="16"/>
      <c r="AD3649" s="16"/>
      <c r="AE3649" s="16"/>
      <c r="AF3649" s="16"/>
      <c r="AG3649" s="16"/>
      <c r="AH3649" s="16"/>
      <c r="AI3649" s="16"/>
      <c r="AJ3649" s="16"/>
      <c r="AK3649" s="16"/>
      <c r="AL3649" s="16"/>
      <c r="AM3649" s="16"/>
    </row>
    <row r="3650" spans="1:39" ht="12.75">
      <c r="A3650" s="16"/>
      <c r="B3650" s="16"/>
      <c r="C3650" s="17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8"/>
      <c r="AA3650" s="16"/>
      <c r="AB3650" s="16"/>
      <c r="AC3650" s="16"/>
      <c r="AD3650" s="16"/>
      <c r="AE3650" s="16"/>
      <c r="AF3650" s="16"/>
      <c r="AG3650" s="16"/>
      <c r="AH3650" s="16"/>
      <c r="AI3650" s="16"/>
      <c r="AJ3650" s="16"/>
      <c r="AK3650" s="16"/>
      <c r="AL3650" s="16"/>
      <c r="AM3650" s="16"/>
    </row>
    <row r="3651" spans="1:39" ht="12.75">
      <c r="A3651" s="16"/>
      <c r="B3651" s="16"/>
      <c r="C3651" s="17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8"/>
      <c r="AA3651" s="16"/>
      <c r="AB3651" s="16"/>
      <c r="AC3651" s="16"/>
      <c r="AD3651" s="16"/>
      <c r="AE3651" s="16"/>
      <c r="AF3651" s="16"/>
      <c r="AG3651" s="16"/>
      <c r="AH3651" s="16"/>
      <c r="AI3651" s="16"/>
      <c r="AJ3651" s="16"/>
      <c r="AK3651" s="16"/>
      <c r="AL3651" s="16"/>
      <c r="AM3651" s="16"/>
    </row>
    <row r="3652" spans="1:39" ht="12.75">
      <c r="A3652" s="16"/>
      <c r="B3652" s="16"/>
      <c r="C3652" s="17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8"/>
      <c r="AA3652" s="16"/>
      <c r="AB3652" s="16"/>
      <c r="AC3652" s="16"/>
      <c r="AD3652" s="16"/>
      <c r="AE3652" s="16"/>
      <c r="AF3652" s="16"/>
      <c r="AG3652" s="16"/>
      <c r="AH3652" s="16"/>
      <c r="AI3652" s="16"/>
      <c r="AJ3652" s="16"/>
      <c r="AK3652" s="16"/>
      <c r="AL3652" s="16"/>
      <c r="AM3652" s="16"/>
    </row>
    <row r="3653" spans="1:39" ht="12.75">
      <c r="A3653" s="16"/>
      <c r="B3653" s="16"/>
      <c r="C3653" s="17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8"/>
      <c r="AA3653" s="16"/>
      <c r="AB3653" s="16"/>
      <c r="AC3653" s="16"/>
      <c r="AD3653" s="16"/>
      <c r="AE3653" s="16"/>
      <c r="AF3653" s="16"/>
      <c r="AG3653" s="16"/>
      <c r="AH3653" s="16"/>
      <c r="AI3653" s="16"/>
      <c r="AJ3653" s="16"/>
      <c r="AK3653" s="16"/>
      <c r="AL3653" s="16"/>
      <c r="AM3653" s="16"/>
    </row>
    <row r="3654" spans="1:39" ht="12.75">
      <c r="A3654" s="16"/>
      <c r="B3654" s="16"/>
      <c r="C3654" s="17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8"/>
      <c r="AA3654" s="16"/>
      <c r="AB3654" s="16"/>
      <c r="AC3654" s="16"/>
      <c r="AD3654" s="16"/>
      <c r="AE3654" s="16"/>
      <c r="AF3654" s="16"/>
      <c r="AG3654" s="16"/>
      <c r="AH3654" s="16"/>
      <c r="AI3654" s="16"/>
      <c r="AJ3654" s="16"/>
      <c r="AK3654" s="16"/>
      <c r="AL3654" s="16"/>
      <c r="AM3654" s="16"/>
    </row>
    <row r="3655" spans="1:39" ht="12.75">
      <c r="A3655" s="16"/>
      <c r="B3655" s="16"/>
      <c r="C3655" s="17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8"/>
      <c r="AA3655" s="16"/>
      <c r="AB3655" s="16"/>
      <c r="AC3655" s="16"/>
      <c r="AD3655" s="16"/>
      <c r="AE3655" s="16"/>
      <c r="AF3655" s="16"/>
      <c r="AG3655" s="16"/>
      <c r="AH3655" s="16"/>
      <c r="AI3655" s="16"/>
      <c r="AJ3655" s="16"/>
      <c r="AK3655" s="16"/>
      <c r="AL3655" s="16"/>
      <c r="AM3655" s="16"/>
    </row>
    <row r="3656" spans="1:39" ht="12.75">
      <c r="A3656" s="16"/>
      <c r="B3656" s="16"/>
      <c r="C3656" s="17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8"/>
      <c r="AA3656" s="16"/>
      <c r="AB3656" s="16"/>
      <c r="AC3656" s="16"/>
      <c r="AD3656" s="16"/>
      <c r="AE3656" s="16"/>
      <c r="AF3656" s="16"/>
      <c r="AG3656" s="16"/>
      <c r="AH3656" s="16"/>
      <c r="AI3656" s="16"/>
      <c r="AJ3656" s="16"/>
      <c r="AK3656" s="16"/>
      <c r="AL3656" s="16"/>
      <c r="AM3656" s="16"/>
    </row>
    <row r="3657" spans="1:39" ht="12.75">
      <c r="A3657" s="16"/>
      <c r="B3657" s="16"/>
      <c r="C3657" s="17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8"/>
      <c r="AA3657" s="16"/>
      <c r="AB3657" s="16"/>
      <c r="AC3657" s="16"/>
      <c r="AD3657" s="16"/>
      <c r="AE3657" s="16"/>
      <c r="AF3657" s="16"/>
      <c r="AG3657" s="16"/>
      <c r="AH3657" s="16"/>
      <c r="AI3657" s="16"/>
      <c r="AJ3657" s="16"/>
      <c r="AK3657" s="16"/>
      <c r="AL3657" s="16"/>
      <c r="AM3657" s="16"/>
    </row>
    <row r="3658" spans="1:39" ht="12.75">
      <c r="A3658" s="16"/>
      <c r="B3658" s="16"/>
      <c r="C3658" s="17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8"/>
      <c r="AA3658" s="16"/>
      <c r="AB3658" s="16"/>
      <c r="AC3658" s="16"/>
      <c r="AD3658" s="16"/>
      <c r="AE3658" s="16"/>
      <c r="AF3658" s="16"/>
      <c r="AG3658" s="16"/>
      <c r="AH3658" s="16"/>
      <c r="AI3658" s="16"/>
      <c r="AJ3658" s="16"/>
      <c r="AK3658" s="16"/>
      <c r="AL3658" s="16"/>
      <c r="AM3658" s="16"/>
    </row>
    <row r="3659" spans="1:39" ht="12.75">
      <c r="A3659" s="16"/>
      <c r="B3659" s="16"/>
      <c r="C3659" s="17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8"/>
      <c r="AA3659" s="16"/>
      <c r="AB3659" s="16"/>
      <c r="AC3659" s="16"/>
      <c r="AD3659" s="16"/>
      <c r="AE3659" s="16"/>
      <c r="AF3659" s="16"/>
      <c r="AG3659" s="16"/>
      <c r="AH3659" s="16"/>
      <c r="AI3659" s="16"/>
      <c r="AJ3659" s="16"/>
      <c r="AK3659" s="16"/>
      <c r="AL3659" s="16"/>
      <c r="AM3659" s="16"/>
    </row>
    <row r="3660" spans="1:39" ht="12.75">
      <c r="A3660" s="16"/>
      <c r="B3660" s="16"/>
      <c r="C3660" s="17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8"/>
      <c r="AA3660" s="16"/>
      <c r="AB3660" s="16"/>
      <c r="AC3660" s="16"/>
      <c r="AD3660" s="16"/>
      <c r="AE3660" s="16"/>
      <c r="AF3660" s="16"/>
      <c r="AG3660" s="16"/>
      <c r="AH3660" s="16"/>
      <c r="AI3660" s="16"/>
      <c r="AJ3660" s="16"/>
      <c r="AK3660" s="16"/>
      <c r="AL3660" s="16"/>
      <c r="AM3660" s="16"/>
    </row>
    <row r="3661" spans="1:39" ht="12.75">
      <c r="A3661" s="16"/>
      <c r="B3661" s="16"/>
      <c r="C3661" s="17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8"/>
      <c r="AA3661" s="16"/>
      <c r="AB3661" s="16"/>
      <c r="AC3661" s="16"/>
      <c r="AD3661" s="16"/>
      <c r="AE3661" s="16"/>
      <c r="AF3661" s="16"/>
      <c r="AG3661" s="16"/>
      <c r="AH3661" s="16"/>
      <c r="AI3661" s="16"/>
      <c r="AJ3661" s="16"/>
      <c r="AK3661" s="16"/>
      <c r="AL3661" s="16"/>
      <c r="AM3661" s="16"/>
    </row>
    <row r="3662" spans="1:39" ht="12.75">
      <c r="A3662" s="16"/>
      <c r="B3662" s="16"/>
      <c r="C3662" s="17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8"/>
      <c r="AA3662" s="16"/>
      <c r="AB3662" s="16"/>
      <c r="AC3662" s="16"/>
      <c r="AD3662" s="16"/>
      <c r="AE3662" s="16"/>
      <c r="AF3662" s="16"/>
      <c r="AG3662" s="16"/>
      <c r="AH3662" s="16"/>
      <c r="AI3662" s="16"/>
      <c r="AJ3662" s="16"/>
      <c r="AK3662" s="16"/>
      <c r="AL3662" s="16"/>
      <c r="AM3662" s="16"/>
    </row>
    <row r="3663" spans="1:39" ht="12.75">
      <c r="A3663" s="16"/>
      <c r="B3663" s="16"/>
      <c r="C3663" s="17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8"/>
      <c r="AA3663" s="16"/>
      <c r="AB3663" s="16"/>
      <c r="AC3663" s="16"/>
      <c r="AD3663" s="16"/>
      <c r="AE3663" s="16"/>
      <c r="AF3663" s="16"/>
      <c r="AG3663" s="16"/>
      <c r="AH3663" s="16"/>
      <c r="AI3663" s="16"/>
      <c r="AJ3663" s="16"/>
      <c r="AK3663" s="16"/>
      <c r="AL3663" s="16"/>
      <c r="AM3663" s="16"/>
    </row>
    <row r="3664" spans="1:39" ht="12.75">
      <c r="A3664" s="16"/>
      <c r="B3664" s="16"/>
      <c r="C3664" s="17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8"/>
      <c r="AA3664" s="16"/>
      <c r="AB3664" s="16"/>
      <c r="AC3664" s="16"/>
      <c r="AD3664" s="16"/>
      <c r="AE3664" s="16"/>
      <c r="AF3664" s="16"/>
      <c r="AG3664" s="16"/>
      <c r="AH3664" s="16"/>
      <c r="AI3664" s="16"/>
      <c r="AJ3664" s="16"/>
      <c r="AK3664" s="16"/>
      <c r="AL3664" s="16"/>
      <c r="AM3664" s="16"/>
    </row>
    <row r="3665" spans="1:39" ht="12.75">
      <c r="A3665" s="16"/>
      <c r="B3665" s="16"/>
      <c r="C3665" s="17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8"/>
      <c r="AA3665" s="16"/>
      <c r="AB3665" s="16"/>
      <c r="AC3665" s="16"/>
      <c r="AD3665" s="16"/>
      <c r="AE3665" s="16"/>
      <c r="AF3665" s="16"/>
      <c r="AG3665" s="16"/>
      <c r="AH3665" s="16"/>
      <c r="AI3665" s="16"/>
      <c r="AJ3665" s="16"/>
      <c r="AK3665" s="16"/>
      <c r="AL3665" s="16"/>
      <c r="AM3665" s="16"/>
    </row>
    <row r="3666" spans="1:39" ht="12.75">
      <c r="A3666" s="16"/>
      <c r="B3666" s="16"/>
      <c r="C3666" s="17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8"/>
      <c r="AA3666" s="16"/>
      <c r="AB3666" s="16"/>
      <c r="AC3666" s="16"/>
      <c r="AD3666" s="16"/>
      <c r="AE3666" s="16"/>
      <c r="AF3666" s="16"/>
      <c r="AG3666" s="16"/>
      <c r="AH3666" s="16"/>
      <c r="AI3666" s="16"/>
      <c r="AJ3666" s="16"/>
      <c r="AK3666" s="16"/>
      <c r="AL3666" s="16"/>
      <c r="AM3666" s="16"/>
    </row>
    <row r="3667" spans="1:39" ht="12.75">
      <c r="A3667" s="16"/>
      <c r="B3667" s="16"/>
      <c r="C3667" s="17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8"/>
      <c r="AA3667" s="16"/>
      <c r="AB3667" s="16"/>
      <c r="AC3667" s="16"/>
      <c r="AD3667" s="16"/>
      <c r="AE3667" s="16"/>
      <c r="AF3667" s="16"/>
      <c r="AG3667" s="16"/>
      <c r="AH3667" s="16"/>
      <c r="AI3667" s="16"/>
      <c r="AJ3667" s="16"/>
      <c r="AK3667" s="16"/>
      <c r="AL3667" s="16"/>
      <c r="AM3667" s="16"/>
    </row>
    <row r="3668" spans="1:39" ht="12.75">
      <c r="A3668" s="16"/>
      <c r="B3668" s="16"/>
      <c r="C3668" s="17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8"/>
      <c r="AA3668" s="16"/>
      <c r="AB3668" s="16"/>
      <c r="AC3668" s="16"/>
      <c r="AD3668" s="16"/>
      <c r="AE3668" s="16"/>
      <c r="AF3668" s="16"/>
      <c r="AG3668" s="16"/>
      <c r="AH3668" s="16"/>
      <c r="AI3668" s="16"/>
      <c r="AJ3668" s="16"/>
      <c r="AK3668" s="16"/>
      <c r="AL3668" s="16"/>
      <c r="AM3668" s="16"/>
    </row>
    <row r="3669" spans="1:39" ht="12.75">
      <c r="A3669" s="16"/>
      <c r="B3669" s="16"/>
      <c r="C3669" s="17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8"/>
      <c r="AA3669" s="16"/>
      <c r="AB3669" s="16"/>
      <c r="AC3669" s="16"/>
      <c r="AD3669" s="16"/>
      <c r="AE3669" s="16"/>
      <c r="AF3669" s="16"/>
      <c r="AG3669" s="16"/>
      <c r="AH3669" s="16"/>
      <c r="AI3669" s="16"/>
      <c r="AJ3669" s="16"/>
      <c r="AK3669" s="16"/>
      <c r="AL3669" s="16"/>
      <c r="AM3669" s="16"/>
    </row>
    <row r="3670" spans="1:39" ht="12.75">
      <c r="A3670" s="16"/>
      <c r="B3670" s="16"/>
      <c r="C3670" s="17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8"/>
      <c r="AA3670" s="16"/>
      <c r="AB3670" s="16"/>
      <c r="AC3670" s="16"/>
      <c r="AD3670" s="16"/>
      <c r="AE3670" s="16"/>
      <c r="AF3670" s="16"/>
      <c r="AG3670" s="16"/>
      <c r="AH3670" s="16"/>
      <c r="AI3670" s="16"/>
      <c r="AJ3670" s="16"/>
      <c r="AK3670" s="16"/>
      <c r="AL3670" s="16"/>
      <c r="AM3670" s="16"/>
    </row>
    <row r="3671" spans="1:39" ht="12.75">
      <c r="A3671" s="16"/>
      <c r="B3671" s="16"/>
      <c r="C3671" s="17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8"/>
      <c r="AA3671" s="16"/>
      <c r="AB3671" s="16"/>
      <c r="AC3671" s="16"/>
      <c r="AD3671" s="16"/>
      <c r="AE3671" s="16"/>
      <c r="AF3671" s="16"/>
      <c r="AG3671" s="16"/>
      <c r="AH3671" s="16"/>
      <c r="AI3671" s="16"/>
      <c r="AJ3671" s="16"/>
      <c r="AK3671" s="16"/>
      <c r="AL3671" s="16"/>
      <c r="AM3671" s="16"/>
    </row>
    <row r="3672" spans="1:39" ht="12.75">
      <c r="A3672" s="16"/>
      <c r="B3672" s="16"/>
      <c r="C3672" s="17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8"/>
      <c r="AA3672" s="16"/>
      <c r="AB3672" s="16"/>
      <c r="AC3672" s="16"/>
      <c r="AD3672" s="16"/>
      <c r="AE3672" s="16"/>
      <c r="AF3672" s="16"/>
      <c r="AG3672" s="16"/>
      <c r="AH3672" s="16"/>
      <c r="AI3672" s="16"/>
      <c r="AJ3672" s="16"/>
      <c r="AK3672" s="16"/>
      <c r="AL3672" s="16"/>
      <c r="AM3672" s="16"/>
    </row>
    <row r="3673" spans="1:39" ht="12.75">
      <c r="A3673" s="16"/>
      <c r="B3673" s="16"/>
      <c r="C3673" s="17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8"/>
      <c r="AA3673" s="16"/>
      <c r="AB3673" s="16"/>
      <c r="AC3673" s="16"/>
      <c r="AD3673" s="16"/>
      <c r="AE3673" s="16"/>
      <c r="AF3673" s="16"/>
      <c r="AG3673" s="16"/>
      <c r="AH3673" s="16"/>
      <c r="AI3673" s="16"/>
      <c r="AJ3673" s="16"/>
      <c r="AK3673" s="16"/>
      <c r="AL3673" s="16"/>
      <c r="AM3673" s="16"/>
    </row>
    <row r="3674" spans="1:39" ht="12.75">
      <c r="A3674" s="16"/>
      <c r="B3674" s="16"/>
      <c r="C3674" s="17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8"/>
      <c r="AA3674" s="16"/>
      <c r="AB3674" s="16"/>
      <c r="AC3674" s="16"/>
      <c r="AD3674" s="16"/>
      <c r="AE3674" s="16"/>
      <c r="AF3674" s="16"/>
      <c r="AG3674" s="16"/>
      <c r="AH3674" s="16"/>
      <c r="AI3674" s="16"/>
      <c r="AJ3674" s="16"/>
      <c r="AK3674" s="16"/>
      <c r="AL3674" s="16"/>
      <c r="AM3674" s="16"/>
    </row>
    <row r="3675" spans="1:39" ht="12.75">
      <c r="A3675" s="16"/>
      <c r="B3675" s="16"/>
      <c r="C3675" s="17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8"/>
      <c r="AA3675" s="16"/>
      <c r="AB3675" s="16"/>
      <c r="AC3675" s="16"/>
      <c r="AD3675" s="16"/>
      <c r="AE3675" s="16"/>
      <c r="AF3675" s="16"/>
      <c r="AG3675" s="16"/>
      <c r="AH3675" s="16"/>
      <c r="AI3675" s="16"/>
      <c r="AJ3675" s="16"/>
      <c r="AK3675" s="16"/>
      <c r="AL3675" s="16"/>
      <c r="AM3675" s="16"/>
    </row>
    <row r="3676" spans="1:39" ht="12.75">
      <c r="A3676" s="16"/>
      <c r="B3676" s="16"/>
      <c r="C3676" s="17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8"/>
      <c r="AA3676" s="16"/>
      <c r="AB3676" s="16"/>
      <c r="AC3676" s="16"/>
      <c r="AD3676" s="16"/>
      <c r="AE3676" s="16"/>
      <c r="AF3676" s="16"/>
      <c r="AG3676" s="16"/>
      <c r="AH3676" s="16"/>
      <c r="AI3676" s="16"/>
      <c r="AJ3676" s="16"/>
      <c r="AK3676" s="16"/>
      <c r="AL3676" s="16"/>
      <c r="AM3676" s="16"/>
    </row>
    <row r="3677" spans="1:39" ht="12.75">
      <c r="A3677" s="16"/>
      <c r="B3677" s="16"/>
      <c r="C3677" s="17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8"/>
      <c r="AA3677" s="16"/>
      <c r="AB3677" s="16"/>
      <c r="AC3677" s="16"/>
      <c r="AD3677" s="16"/>
      <c r="AE3677" s="16"/>
      <c r="AF3677" s="16"/>
      <c r="AG3677" s="16"/>
      <c r="AH3677" s="16"/>
      <c r="AI3677" s="16"/>
      <c r="AJ3677" s="16"/>
      <c r="AK3677" s="16"/>
      <c r="AL3677" s="16"/>
      <c r="AM3677" s="16"/>
    </row>
    <row r="3678" spans="1:39" ht="12.75">
      <c r="A3678" s="16"/>
      <c r="B3678" s="16"/>
      <c r="C3678" s="17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8"/>
      <c r="AA3678" s="16"/>
      <c r="AB3678" s="16"/>
      <c r="AC3678" s="16"/>
      <c r="AD3678" s="16"/>
      <c r="AE3678" s="16"/>
      <c r="AF3678" s="16"/>
      <c r="AG3678" s="16"/>
      <c r="AH3678" s="16"/>
      <c r="AI3678" s="16"/>
      <c r="AJ3678" s="16"/>
      <c r="AK3678" s="16"/>
      <c r="AL3678" s="16"/>
      <c r="AM3678" s="16"/>
    </row>
    <row r="3679" spans="1:39" ht="12.75">
      <c r="A3679" s="16"/>
      <c r="B3679" s="16"/>
      <c r="C3679" s="17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8"/>
      <c r="AA3679" s="16"/>
      <c r="AB3679" s="16"/>
      <c r="AC3679" s="16"/>
      <c r="AD3679" s="16"/>
      <c r="AE3679" s="16"/>
      <c r="AF3679" s="16"/>
      <c r="AG3679" s="16"/>
      <c r="AH3679" s="16"/>
      <c r="AI3679" s="16"/>
      <c r="AJ3679" s="16"/>
      <c r="AK3679" s="16"/>
      <c r="AL3679" s="16"/>
      <c r="AM3679" s="16"/>
    </row>
    <row r="3680" spans="1:39" ht="12.75">
      <c r="A3680" s="16"/>
      <c r="B3680" s="16"/>
      <c r="C3680" s="17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8"/>
      <c r="AA3680" s="16"/>
      <c r="AB3680" s="16"/>
      <c r="AC3680" s="16"/>
      <c r="AD3680" s="16"/>
      <c r="AE3680" s="16"/>
      <c r="AF3680" s="16"/>
      <c r="AG3680" s="16"/>
      <c r="AH3680" s="16"/>
      <c r="AI3680" s="16"/>
      <c r="AJ3680" s="16"/>
      <c r="AK3680" s="16"/>
      <c r="AL3680" s="16"/>
      <c r="AM3680" s="16"/>
    </row>
    <row r="3681" spans="1:39" ht="12.75">
      <c r="A3681" s="16"/>
      <c r="B3681" s="16"/>
      <c r="C3681" s="17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8"/>
      <c r="AA3681" s="16"/>
      <c r="AB3681" s="16"/>
      <c r="AC3681" s="16"/>
      <c r="AD3681" s="16"/>
      <c r="AE3681" s="16"/>
      <c r="AF3681" s="16"/>
      <c r="AG3681" s="16"/>
      <c r="AH3681" s="16"/>
      <c r="AI3681" s="16"/>
      <c r="AJ3681" s="16"/>
      <c r="AK3681" s="16"/>
      <c r="AL3681" s="16"/>
      <c r="AM3681" s="16"/>
    </row>
    <row r="3682" spans="1:39" ht="12.75">
      <c r="A3682" s="16"/>
      <c r="B3682" s="16"/>
      <c r="C3682" s="17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8"/>
      <c r="AA3682" s="16"/>
      <c r="AB3682" s="16"/>
      <c r="AC3682" s="16"/>
      <c r="AD3682" s="16"/>
      <c r="AE3682" s="16"/>
      <c r="AF3682" s="16"/>
      <c r="AG3682" s="16"/>
      <c r="AH3682" s="16"/>
      <c r="AI3682" s="16"/>
      <c r="AJ3682" s="16"/>
      <c r="AK3682" s="16"/>
      <c r="AL3682" s="16"/>
      <c r="AM3682" s="16"/>
    </row>
    <row r="3683" spans="1:39" ht="12.75">
      <c r="A3683" s="16"/>
      <c r="B3683" s="16"/>
      <c r="C3683" s="17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8"/>
      <c r="AA3683" s="16"/>
      <c r="AB3683" s="16"/>
      <c r="AC3683" s="16"/>
      <c r="AD3683" s="16"/>
      <c r="AE3683" s="16"/>
      <c r="AF3683" s="16"/>
      <c r="AG3683" s="16"/>
      <c r="AH3683" s="16"/>
      <c r="AI3683" s="16"/>
      <c r="AJ3683" s="16"/>
      <c r="AK3683" s="16"/>
      <c r="AL3683" s="16"/>
      <c r="AM3683" s="16"/>
    </row>
    <row r="3684" spans="1:39" ht="12.75">
      <c r="A3684" s="16"/>
      <c r="B3684" s="16"/>
      <c r="C3684" s="17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8"/>
      <c r="AA3684" s="16"/>
      <c r="AB3684" s="16"/>
      <c r="AC3684" s="16"/>
      <c r="AD3684" s="16"/>
      <c r="AE3684" s="16"/>
      <c r="AF3684" s="16"/>
      <c r="AG3684" s="16"/>
      <c r="AH3684" s="16"/>
      <c r="AI3684" s="16"/>
      <c r="AJ3684" s="16"/>
      <c r="AK3684" s="16"/>
      <c r="AL3684" s="16"/>
      <c r="AM3684" s="16"/>
    </row>
    <row r="3685" spans="1:39" ht="12.75">
      <c r="A3685" s="16"/>
      <c r="B3685" s="16"/>
      <c r="C3685" s="17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8"/>
      <c r="AA3685" s="16"/>
      <c r="AB3685" s="16"/>
      <c r="AC3685" s="16"/>
      <c r="AD3685" s="16"/>
      <c r="AE3685" s="16"/>
      <c r="AF3685" s="16"/>
      <c r="AG3685" s="16"/>
      <c r="AH3685" s="16"/>
      <c r="AI3685" s="16"/>
      <c r="AJ3685" s="16"/>
      <c r="AK3685" s="16"/>
      <c r="AL3685" s="16"/>
      <c r="AM3685" s="16"/>
    </row>
    <row r="3686" spans="1:39" ht="12.75">
      <c r="A3686" s="16"/>
      <c r="B3686" s="16"/>
      <c r="C3686" s="17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8"/>
      <c r="AA3686" s="16"/>
      <c r="AB3686" s="16"/>
      <c r="AC3686" s="16"/>
      <c r="AD3686" s="16"/>
      <c r="AE3686" s="16"/>
      <c r="AF3686" s="16"/>
      <c r="AG3686" s="16"/>
      <c r="AH3686" s="16"/>
      <c r="AI3686" s="16"/>
      <c r="AJ3686" s="16"/>
      <c r="AK3686" s="16"/>
      <c r="AL3686" s="16"/>
      <c r="AM3686" s="16"/>
    </row>
    <row r="3687" spans="1:39" ht="12.75">
      <c r="A3687" s="16"/>
      <c r="B3687" s="16"/>
      <c r="C3687" s="17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8"/>
      <c r="AA3687" s="16"/>
      <c r="AB3687" s="16"/>
      <c r="AC3687" s="16"/>
      <c r="AD3687" s="16"/>
      <c r="AE3687" s="16"/>
      <c r="AF3687" s="16"/>
      <c r="AG3687" s="16"/>
      <c r="AH3687" s="16"/>
      <c r="AI3687" s="16"/>
      <c r="AJ3687" s="16"/>
      <c r="AK3687" s="16"/>
      <c r="AL3687" s="16"/>
      <c r="AM3687" s="16"/>
    </row>
    <row r="3688" spans="1:39" ht="12.75">
      <c r="A3688" s="16"/>
      <c r="B3688" s="16"/>
      <c r="C3688" s="17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8"/>
      <c r="AA3688" s="16"/>
      <c r="AB3688" s="16"/>
      <c r="AC3688" s="16"/>
      <c r="AD3688" s="16"/>
      <c r="AE3688" s="16"/>
      <c r="AF3688" s="16"/>
      <c r="AG3688" s="16"/>
      <c r="AH3688" s="16"/>
      <c r="AI3688" s="16"/>
      <c r="AJ3688" s="16"/>
      <c r="AK3688" s="16"/>
      <c r="AL3688" s="16"/>
      <c r="AM3688" s="16"/>
    </row>
    <row r="3689" spans="1:39" ht="12.75">
      <c r="A3689" s="16"/>
      <c r="B3689" s="16"/>
      <c r="C3689" s="17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8"/>
      <c r="AA3689" s="16"/>
      <c r="AB3689" s="16"/>
      <c r="AC3689" s="16"/>
      <c r="AD3689" s="16"/>
      <c r="AE3689" s="16"/>
      <c r="AF3689" s="16"/>
      <c r="AG3689" s="16"/>
      <c r="AH3689" s="16"/>
      <c r="AI3689" s="16"/>
      <c r="AJ3689" s="16"/>
      <c r="AK3689" s="16"/>
      <c r="AL3689" s="16"/>
      <c r="AM3689" s="16"/>
    </row>
    <row r="3690" spans="1:39" ht="12.75">
      <c r="A3690" s="16"/>
      <c r="B3690" s="16"/>
      <c r="C3690" s="17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8"/>
      <c r="AA3690" s="16"/>
      <c r="AB3690" s="16"/>
      <c r="AC3690" s="16"/>
      <c r="AD3690" s="16"/>
      <c r="AE3690" s="16"/>
      <c r="AF3690" s="16"/>
      <c r="AG3690" s="16"/>
      <c r="AH3690" s="16"/>
      <c r="AI3690" s="16"/>
      <c r="AJ3690" s="16"/>
      <c r="AK3690" s="16"/>
      <c r="AL3690" s="16"/>
      <c r="AM3690" s="16"/>
    </row>
    <row r="3691" spans="1:39" ht="12.75">
      <c r="A3691" s="16"/>
      <c r="B3691" s="16"/>
      <c r="C3691" s="17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8"/>
      <c r="AA3691" s="16"/>
      <c r="AB3691" s="16"/>
      <c r="AC3691" s="16"/>
      <c r="AD3691" s="16"/>
      <c r="AE3691" s="16"/>
      <c r="AF3691" s="16"/>
      <c r="AG3691" s="16"/>
      <c r="AH3691" s="16"/>
      <c r="AI3691" s="16"/>
      <c r="AJ3691" s="16"/>
      <c r="AK3691" s="16"/>
      <c r="AL3691" s="16"/>
      <c r="AM3691" s="16"/>
    </row>
    <row r="3692" spans="1:39" ht="12.75">
      <c r="A3692" s="16"/>
      <c r="B3692" s="16"/>
      <c r="C3692" s="17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8"/>
      <c r="AA3692" s="16"/>
      <c r="AB3692" s="16"/>
      <c r="AC3692" s="16"/>
      <c r="AD3692" s="16"/>
      <c r="AE3692" s="16"/>
      <c r="AF3692" s="16"/>
      <c r="AG3692" s="16"/>
      <c r="AH3692" s="16"/>
      <c r="AI3692" s="16"/>
      <c r="AJ3692" s="16"/>
      <c r="AK3692" s="16"/>
      <c r="AL3692" s="16"/>
      <c r="AM3692" s="16"/>
    </row>
    <row r="3693" spans="1:39" ht="12.75">
      <c r="A3693" s="16"/>
      <c r="B3693" s="16"/>
      <c r="C3693" s="17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8"/>
      <c r="AA3693" s="16"/>
      <c r="AB3693" s="16"/>
      <c r="AC3693" s="16"/>
      <c r="AD3693" s="16"/>
      <c r="AE3693" s="16"/>
      <c r="AF3693" s="16"/>
      <c r="AG3693" s="16"/>
      <c r="AH3693" s="16"/>
      <c r="AI3693" s="16"/>
      <c r="AJ3693" s="16"/>
      <c r="AK3693" s="16"/>
      <c r="AL3693" s="16"/>
      <c r="AM3693" s="16"/>
    </row>
    <row r="3694" spans="1:39" ht="12.75">
      <c r="A3694" s="16"/>
      <c r="B3694" s="16"/>
      <c r="C3694" s="17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8"/>
      <c r="AA3694" s="16"/>
      <c r="AB3694" s="16"/>
      <c r="AC3694" s="16"/>
      <c r="AD3694" s="16"/>
      <c r="AE3694" s="16"/>
      <c r="AF3694" s="16"/>
      <c r="AG3694" s="16"/>
      <c r="AH3694" s="16"/>
      <c r="AI3694" s="16"/>
      <c r="AJ3694" s="16"/>
      <c r="AK3694" s="16"/>
      <c r="AL3694" s="16"/>
      <c r="AM3694" s="16"/>
    </row>
    <row r="3695" spans="1:39" ht="12.75">
      <c r="A3695" s="16"/>
      <c r="B3695" s="16"/>
      <c r="C3695" s="17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8"/>
      <c r="AA3695" s="16"/>
      <c r="AB3695" s="16"/>
      <c r="AC3695" s="16"/>
      <c r="AD3695" s="16"/>
      <c r="AE3695" s="16"/>
      <c r="AF3695" s="16"/>
      <c r="AG3695" s="16"/>
      <c r="AH3695" s="16"/>
      <c r="AI3695" s="16"/>
      <c r="AJ3695" s="16"/>
      <c r="AK3695" s="16"/>
      <c r="AL3695" s="16"/>
      <c r="AM3695" s="16"/>
    </row>
    <row r="3696" spans="1:39" ht="12.75">
      <c r="A3696" s="16"/>
      <c r="B3696" s="16"/>
      <c r="C3696" s="17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8"/>
      <c r="AA3696" s="16"/>
      <c r="AB3696" s="16"/>
      <c r="AC3696" s="16"/>
      <c r="AD3696" s="16"/>
      <c r="AE3696" s="16"/>
      <c r="AF3696" s="16"/>
      <c r="AG3696" s="16"/>
      <c r="AH3696" s="16"/>
      <c r="AI3696" s="16"/>
      <c r="AJ3696" s="16"/>
      <c r="AK3696" s="16"/>
      <c r="AL3696" s="16"/>
      <c r="AM3696" s="16"/>
    </row>
    <row r="3697" spans="1:39" ht="12.75">
      <c r="A3697" s="16"/>
      <c r="B3697" s="16"/>
      <c r="C3697" s="17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8"/>
      <c r="AA3697" s="16"/>
      <c r="AB3697" s="16"/>
      <c r="AC3697" s="16"/>
      <c r="AD3697" s="16"/>
      <c r="AE3697" s="16"/>
      <c r="AF3697" s="16"/>
      <c r="AG3697" s="16"/>
      <c r="AH3697" s="16"/>
      <c r="AI3697" s="16"/>
      <c r="AJ3697" s="16"/>
      <c r="AK3697" s="16"/>
      <c r="AL3697" s="16"/>
      <c r="AM3697" s="16"/>
    </row>
    <row r="3698" spans="1:39" ht="12.75">
      <c r="A3698" s="16"/>
      <c r="B3698" s="16"/>
      <c r="C3698" s="17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8"/>
      <c r="AA3698" s="16"/>
      <c r="AB3698" s="16"/>
      <c r="AC3698" s="16"/>
      <c r="AD3698" s="16"/>
      <c r="AE3698" s="16"/>
      <c r="AF3698" s="16"/>
      <c r="AG3698" s="16"/>
      <c r="AH3698" s="16"/>
      <c r="AI3698" s="16"/>
      <c r="AJ3698" s="16"/>
      <c r="AK3698" s="16"/>
      <c r="AL3698" s="16"/>
      <c r="AM3698" s="16"/>
    </row>
    <row r="3699" spans="1:39" ht="12.75">
      <c r="A3699" s="16"/>
      <c r="B3699" s="16"/>
      <c r="C3699" s="17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8"/>
      <c r="AA3699" s="16"/>
      <c r="AB3699" s="16"/>
      <c r="AC3699" s="16"/>
      <c r="AD3699" s="16"/>
      <c r="AE3699" s="16"/>
      <c r="AF3699" s="16"/>
      <c r="AG3699" s="16"/>
      <c r="AH3699" s="16"/>
      <c r="AI3699" s="16"/>
      <c r="AJ3699" s="16"/>
      <c r="AK3699" s="16"/>
      <c r="AL3699" s="16"/>
      <c r="AM3699" s="16"/>
    </row>
    <row r="3700" spans="1:39" ht="12.75">
      <c r="A3700" s="16"/>
      <c r="B3700" s="16"/>
      <c r="C3700" s="17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8"/>
      <c r="AA3700" s="16"/>
      <c r="AB3700" s="16"/>
      <c r="AC3700" s="16"/>
      <c r="AD3700" s="16"/>
      <c r="AE3700" s="16"/>
      <c r="AF3700" s="16"/>
      <c r="AG3700" s="16"/>
      <c r="AH3700" s="16"/>
      <c r="AI3700" s="16"/>
      <c r="AJ3700" s="16"/>
      <c r="AK3700" s="16"/>
      <c r="AL3700" s="16"/>
      <c r="AM3700" s="16"/>
    </row>
    <row r="3701" spans="1:39" ht="12.75">
      <c r="A3701" s="16"/>
      <c r="B3701" s="16"/>
      <c r="C3701" s="17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8"/>
      <c r="AA3701" s="16"/>
      <c r="AB3701" s="16"/>
      <c r="AC3701" s="16"/>
      <c r="AD3701" s="16"/>
      <c r="AE3701" s="16"/>
      <c r="AF3701" s="16"/>
      <c r="AG3701" s="16"/>
      <c r="AH3701" s="16"/>
      <c r="AI3701" s="16"/>
      <c r="AJ3701" s="16"/>
      <c r="AK3701" s="16"/>
      <c r="AL3701" s="16"/>
      <c r="AM3701" s="16"/>
    </row>
    <row r="3702" spans="1:39" ht="12.75">
      <c r="A3702" s="16"/>
      <c r="B3702" s="16"/>
      <c r="C3702" s="17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8"/>
      <c r="AA3702" s="16"/>
      <c r="AB3702" s="16"/>
      <c r="AC3702" s="16"/>
      <c r="AD3702" s="16"/>
      <c r="AE3702" s="16"/>
      <c r="AF3702" s="16"/>
      <c r="AG3702" s="16"/>
      <c r="AH3702" s="16"/>
      <c r="AI3702" s="16"/>
      <c r="AJ3702" s="16"/>
      <c r="AK3702" s="16"/>
      <c r="AL3702" s="16"/>
      <c r="AM3702" s="16"/>
    </row>
    <row r="3703" spans="1:39" ht="12.75">
      <c r="A3703" s="16"/>
      <c r="B3703" s="16"/>
      <c r="C3703" s="17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8"/>
      <c r="AA3703" s="16"/>
      <c r="AB3703" s="16"/>
      <c r="AC3703" s="16"/>
      <c r="AD3703" s="16"/>
      <c r="AE3703" s="16"/>
      <c r="AF3703" s="16"/>
      <c r="AG3703" s="16"/>
      <c r="AH3703" s="16"/>
      <c r="AI3703" s="16"/>
      <c r="AJ3703" s="16"/>
      <c r="AK3703" s="16"/>
      <c r="AL3703" s="16"/>
      <c r="AM3703" s="16"/>
    </row>
    <row r="3704" spans="1:39" ht="12.75">
      <c r="A3704" s="16"/>
      <c r="B3704" s="16"/>
      <c r="C3704" s="17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8"/>
      <c r="AA3704" s="16"/>
      <c r="AB3704" s="16"/>
      <c r="AC3704" s="16"/>
      <c r="AD3704" s="16"/>
      <c r="AE3704" s="16"/>
      <c r="AF3704" s="16"/>
      <c r="AG3704" s="16"/>
      <c r="AH3704" s="16"/>
      <c r="AI3704" s="16"/>
      <c r="AJ3704" s="16"/>
      <c r="AK3704" s="16"/>
      <c r="AL3704" s="16"/>
      <c r="AM3704" s="16"/>
    </row>
    <row r="3705" spans="1:39" ht="12.75">
      <c r="A3705" s="16"/>
      <c r="B3705" s="16"/>
      <c r="C3705" s="17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8"/>
      <c r="AA3705" s="16"/>
      <c r="AB3705" s="16"/>
      <c r="AC3705" s="16"/>
      <c r="AD3705" s="16"/>
      <c r="AE3705" s="16"/>
      <c r="AF3705" s="16"/>
      <c r="AG3705" s="16"/>
      <c r="AH3705" s="16"/>
      <c r="AI3705" s="16"/>
      <c r="AJ3705" s="16"/>
      <c r="AK3705" s="16"/>
      <c r="AL3705" s="16"/>
      <c r="AM3705" s="16"/>
    </row>
    <row r="3706" spans="1:39" ht="12.75">
      <c r="A3706" s="16"/>
      <c r="B3706" s="16"/>
      <c r="C3706" s="17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8"/>
      <c r="AA3706" s="16"/>
      <c r="AB3706" s="16"/>
      <c r="AC3706" s="16"/>
      <c r="AD3706" s="16"/>
      <c r="AE3706" s="16"/>
      <c r="AF3706" s="16"/>
      <c r="AG3706" s="16"/>
      <c r="AH3706" s="16"/>
      <c r="AI3706" s="16"/>
      <c r="AJ3706" s="16"/>
      <c r="AK3706" s="16"/>
      <c r="AL3706" s="16"/>
      <c r="AM3706" s="16"/>
    </row>
    <row r="3707" spans="1:39" ht="12.75">
      <c r="A3707" s="16"/>
      <c r="B3707" s="16"/>
      <c r="C3707" s="17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8"/>
      <c r="AA3707" s="16"/>
      <c r="AB3707" s="16"/>
      <c r="AC3707" s="16"/>
      <c r="AD3707" s="16"/>
      <c r="AE3707" s="16"/>
      <c r="AF3707" s="16"/>
      <c r="AG3707" s="16"/>
      <c r="AH3707" s="16"/>
      <c r="AI3707" s="16"/>
      <c r="AJ3707" s="16"/>
      <c r="AK3707" s="16"/>
      <c r="AL3707" s="16"/>
      <c r="AM3707" s="16"/>
    </row>
    <row r="3708" spans="1:39" ht="12.75">
      <c r="A3708" s="16"/>
      <c r="B3708" s="16"/>
      <c r="C3708" s="17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8"/>
      <c r="AA3708" s="16"/>
      <c r="AB3708" s="16"/>
      <c r="AC3708" s="16"/>
      <c r="AD3708" s="16"/>
      <c r="AE3708" s="16"/>
      <c r="AF3708" s="16"/>
      <c r="AG3708" s="16"/>
      <c r="AH3708" s="16"/>
      <c r="AI3708" s="16"/>
      <c r="AJ3708" s="16"/>
      <c r="AK3708" s="16"/>
      <c r="AL3708" s="16"/>
      <c r="AM3708" s="16"/>
    </row>
    <row r="3709" spans="1:39" ht="12.75">
      <c r="A3709" s="16"/>
      <c r="B3709" s="16"/>
      <c r="C3709" s="17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8"/>
      <c r="AA3709" s="16"/>
      <c r="AB3709" s="16"/>
      <c r="AC3709" s="16"/>
      <c r="AD3709" s="16"/>
      <c r="AE3709" s="16"/>
      <c r="AF3709" s="16"/>
      <c r="AG3709" s="16"/>
      <c r="AH3709" s="16"/>
      <c r="AI3709" s="16"/>
      <c r="AJ3709" s="16"/>
      <c r="AK3709" s="16"/>
      <c r="AL3709" s="16"/>
      <c r="AM3709" s="16"/>
    </row>
    <row r="3710" spans="1:39" ht="12.75">
      <c r="A3710" s="16"/>
      <c r="B3710" s="16"/>
      <c r="C3710" s="17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8"/>
      <c r="AA3710" s="16"/>
      <c r="AB3710" s="16"/>
      <c r="AC3710" s="16"/>
      <c r="AD3710" s="16"/>
      <c r="AE3710" s="16"/>
      <c r="AF3710" s="16"/>
      <c r="AG3710" s="16"/>
      <c r="AH3710" s="16"/>
      <c r="AI3710" s="16"/>
      <c r="AJ3710" s="16"/>
      <c r="AK3710" s="16"/>
      <c r="AL3710" s="16"/>
      <c r="AM3710" s="16"/>
    </row>
    <row r="3711" spans="1:39" ht="12.75">
      <c r="A3711" s="16"/>
      <c r="B3711" s="16"/>
      <c r="C3711" s="17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8"/>
      <c r="AA3711" s="16"/>
      <c r="AB3711" s="16"/>
      <c r="AC3711" s="16"/>
      <c r="AD3711" s="16"/>
      <c r="AE3711" s="16"/>
      <c r="AF3711" s="16"/>
      <c r="AG3711" s="16"/>
      <c r="AH3711" s="16"/>
      <c r="AI3711" s="16"/>
      <c r="AJ3711" s="16"/>
      <c r="AK3711" s="16"/>
      <c r="AL3711" s="16"/>
      <c r="AM3711" s="16"/>
    </row>
    <row r="3712" spans="1:39" ht="12.75">
      <c r="A3712" s="16"/>
      <c r="B3712" s="16"/>
      <c r="C3712" s="17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8"/>
      <c r="AA3712" s="16"/>
      <c r="AB3712" s="16"/>
      <c r="AC3712" s="16"/>
      <c r="AD3712" s="16"/>
      <c r="AE3712" s="16"/>
      <c r="AF3712" s="16"/>
      <c r="AG3712" s="16"/>
      <c r="AH3712" s="16"/>
      <c r="AI3712" s="16"/>
      <c r="AJ3712" s="16"/>
      <c r="AK3712" s="16"/>
      <c r="AL3712" s="16"/>
      <c r="AM3712" s="16"/>
    </row>
    <row r="3713" spans="1:39" ht="12.75">
      <c r="A3713" s="16"/>
      <c r="B3713" s="16"/>
      <c r="C3713" s="17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8"/>
      <c r="AA3713" s="16"/>
      <c r="AB3713" s="16"/>
      <c r="AC3713" s="16"/>
      <c r="AD3713" s="16"/>
      <c r="AE3713" s="16"/>
      <c r="AF3713" s="16"/>
      <c r="AG3713" s="16"/>
      <c r="AH3713" s="16"/>
      <c r="AI3713" s="16"/>
      <c r="AJ3713" s="16"/>
      <c r="AK3713" s="16"/>
      <c r="AL3713" s="16"/>
      <c r="AM3713" s="16"/>
    </row>
    <row r="3714" spans="1:39" ht="12.75">
      <c r="A3714" s="16"/>
      <c r="B3714" s="16"/>
      <c r="C3714" s="17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8"/>
      <c r="AA3714" s="16"/>
      <c r="AB3714" s="16"/>
      <c r="AC3714" s="16"/>
      <c r="AD3714" s="16"/>
      <c r="AE3714" s="16"/>
      <c r="AF3714" s="16"/>
      <c r="AG3714" s="16"/>
      <c r="AH3714" s="16"/>
      <c r="AI3714" s="16"/>
      <c r="AJ3714" s="16"/>
      <c r="AK3714" s="16"/>
      <c r="AL3714" s="16"/>
      <c r="AM3714" s="16"/>
    </row>
    <row r="3715" spans="1:39" ht="12.75">
      <c r="A3715" s="16"/>
      <c r="B3715" s="16"/>
      <c r="C3715" s="17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8"/>
      <c r="AA3715" s="16"/>
      <c r="AB3715" s="16"/>
      <c r="AC3715" s="16"/>
      <c r="AD3715" s="16"/>
      <c r="AE3715" s="16"/>
      <c r="AF3715" s="16"/>
      <c r="AG3715" s="16"/>
      <c r="AH3715" s="16"/>
      <c r="AI3715" s="16"/>
      <c r="AJ3715" s="16"/>
      <c r="AK3715" s="16"/>
      <c r="AL3715" s="16"/>
      <c r="AM3715" s="16"/>
    </row>
    <row r="3716" spans="1:39" ht="12.75">
      <c r="A3716" s="16"/>
      <c r="B3716" s="16"/>
      <c r="C3716" s="17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8"/>
      <c r="AA3716" s="16"/>
      <c r="AB3716" s="16"/>
      <c r="AC3716" s="16"/>
      <c r="AD3716" s="16"/>
      <c r="AE3716" s="16"/>
      <c r="AF3716" s="16"/>
      <c r="AG3716" s="16"/>
      <c r="AH3716" s="16"/>
      <c r="AI3716" s="16"/>
      <c r="AJ3716" s="16"/>
      <c r="AK3716" s="16"/>
      <c r="AL3716" s="16"/>
      <c r="AM3716" s="16"/>
    </row>
    <row r="3717" spans="1:39" ht="12.75">
      <c r="A3717" s="16"/>
      <c r="B3717" s="16"/>
      <c r="C3717" s="17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8"/>
      <c r="AA3717" s="16"/>
      <c r="AB3717" s="16"/>
      <c r="AC3717" s="16"/>
      <c r="AD3717" s="16"/>
      <c r="AE3717" s="16"/>
      <c r="AF3717" s="16"/>
      <c r="AG3717" s="16"/>
      <c r="AH3717" s="16"/>
      <c r="AI3717" s="16"/>
      <c r="AJ3717" s="16"/>
      <c r="AK3717" s="16"/>
      <c r="AL3717" s="16"/>
      <c r="AM3717" s="16"/>
    </row>
    <row r="3718" spans="1:39" ht="12.75">
      <c r="A3718" s="16"/>
      <c r="B3718" s="16"/>
      <c r="C3718" s="17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8"/>
      <c r="AA3718" s="16"/>
      <c r="AB3718" s="16"/>
      <c r="AC3718" s="16"/>
      <c r="AD3718" s="16"/>
      <c r="AE3718" s="16"/>
      <c r="AF3718" s="16"/>
      <c r="AG3718" s="16"/>
      <c r="AH3718" s="16"/>
      <c r="AI3718" s="16"/>
      <c r="AJ3718" s="16"/>
      <c r="AK3718" s="16"/>
      <c r="AL3718" s="16"/>
      <c r="AM3718" s="16"/>
    </row>
    <row r="3719" spans="1:39" ht="12.75">
      <c r="A3719" s="16"/>
      <c r="B3719" s="16"/>
      <c r="C3719" s="17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8"/>
      <c r="AA3719" s="16"/>
      <c r="AB3719" s="16"/>
      <c r="AC3719" s="16"/>
      <c r="AD3719" s="16"/>
      <c r="AE3719" s="16"/>
      <c r="AF3719" s="16"/>
      <c r="AG3719" s="16"/>
      <c r="AH3719" s="16"/>
      <c r="AI3719" s="16"/>
      <c r="AJ3719" s="16"/>
      <c r="AK3719" s="16"/>
      <c r="AL3719" s="16"/>
      <c r="AM3719" s="16"/>
    </row>
    <row r="3720" spans="1:39" ht="12.75">
      <c r="A3720" s="16"/>
      <c r="B3720" s="16"/>
      <c r="C3720" s="17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8"/>
      <c r="AA3720" s="16"/>
      <c r="AB3720" s="16"/>
      <c r="AC3720" s="16"/>
      <c r="AD3720" s="16"/>
      <c r="AE3720" s="16"/>
      <c r="AF3720" s="16"/>
      <c r="AG3720" s="16"/>
      <c r="AH3720" s="16"/>
      <c r="AI3720" s="16"/>
      <c r="AJ3720" s="16"/>
      <c r="AK3720" s="16"/>
      <c r="AL3720" s="16"/>
      <c r="AM3720" s="16"/>
    </row>
    <row r="3721" spans="1:39" ht="12.75">
      <c r="A3721" s="16"/>
      <c r="B3721" s="16"/>
      <c r="C3721" s="17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8"/>
      <c r="AA3721" s="16"/>
      <c r="AB3721" s="16"/>
      <c r="AC3721" s="16"/>
      <c r="AD3721" s="16"/>
      <c r="AE3721" s="16"/>
      <c r="AF3721" s="16"/>
      <c r="AG3721" s="16"/>
      <c r="AH3721" s="16"/>
      <c r="AI3721" s="16"/>
      <c r="AJ3721" s="16"/>
      <c r="AK3721" s="16"/>
      <c r="AL3721" s="16"/>
      <c r="AM3721" s="16"/>
    </row>
    <row r="3722" spans="1:39" ht="12.75">
      <c r="A3722" s="16"/>
      <c r="B3722" s="16"/>
      <c r="C3722" s="17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8"/>
      <c r="AA3722" s="16"/>
      <c r="AB3722" s="16"/>
      <c r="AC3722" s="16"/>
      <c r="AD3722" s="16"/>
      <c r="AE3722" s="16"/>
      <c r="AF3722" s="16"/>
      <c r="AG3722" s="16"/>
      <c r="AH3722" s="16"/>
      <c r="AI3722" s="16"/>
      <c r="AJ3722" s="16"/>
      <c r="AK3722" s="16"/>
      <c r="AL3722" s="16"/>
      <c r="AM3722" s="16"/>
    </row>
    <row r="3723" spans="1:39" ht="12.75">
      <c r="A3723" s="16"/>
      <c r="B3723" s="16"/>
      <c r="C3723" s="17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8"/>
      <c r="AA3723" s="16"/>
      <c r="AB3723" s="16"/>
      <c r="AC3723" s="16"/>
      <c r="AD3723" s="16"/>
      <c r="AE3723" s="16"/>
      <c r="AF3723" s="16"/>
      <c r="AG3723" s="16"/>
      <c r="AH3723" s="16"/>
      <c r="AI3723" s="16"/>
      <c r="AJ3723" s="16"/>
      <c r="AK3723" s="16"/>
      <c r="AL3723" s="16"/>
      <c r="AM3723" s="16"/>
    </row>
    <row r="3724" spans="1:39" ht="12.75">
      <c r="A3724" s="16"/>
      <c r="B3724" s="16"/>
      <c r="C3724" s="17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8"/>
      <c r="AA3724" s="16"/>
      <c r="AB3724" s="16"/>
      <c r="AC3724" s="16"/>
      <c r="AD3724" s="16"/>
      <c r="AE3724" s="16"/>
      <c r="AF3724" s="16"/>
      <c r="AG3724" s="16"/>
      <c r="AH3724" s="16"/>
      <c r="AI3724" s="16"/>
      <c r="AJ3724" s="16"/>
      <c r="AK3724" s="16"/>
      <c r="AL3724" s="16"/>
      <c r="AM3724" s="16"/>
    </row>
    <row r="3725" spans="1:39" ht="12.75">
      <c r="A3725" s="16"/>
      <c r="B3725" s="16"/>
      <c r="C3725" s="17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8"/>
      <c r="AA3725" s="16"/>
      <c r="AB3725" s="16"/>
      <c r="AC3725" s="16"/>
      <c r="AD3725" s="16"/>
      <c r="AE3725" s="16"/>
      <c r="AF3725" s="16"/>
      <c r="AG3725" s="16"/>
      <c r="AH3725" s="16"/>
      <c r="AI3725" s="16"/>
      <c r="AJ3725" s="16"/>
      <c r="AK3725" s="16"/>
      <c r="AL3725" s="16"/>
      <c r="AM3725" s="16"/>
    </row>
    <row r="3726" spans="1:39" ht="12.75">
      <c r="A3726" s="16"/>
      <c r="B3726" s="16"/>
      <c r="C3726" s="17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8"/>
      <c r="AA3726" s="16"/>
      <c r="AB3726" s="16"/>
      <c r="AC3726" s="16"/>
      <c r="AD3726" s="16"/>
      <c r="AE3726" s="16"/>
      <c r="AF3726" s="16"/>
      <c r="AG3726" s="16"/>
      <c r="AH3726" s="16"/>
      <c r="AI3726" s="16"/>
      <c r="AJ3726" s="16"/>
      <c r="AK3726" s="16"/>
      <c r="AL3726" s="16"/>
      <c r="AM3726" s="16"/>
    </row>
    <row r="3727" spans="1:39" ht="12.75">
      <c r="A3727" s="16"/>
      <c r="B3727" s="16"/>
      <c r="C3727" s="17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8"/>
      <c r="AA3727" s="16"/>
      <c r="AB3727" s="16"/>
      <c r="AC3727" s="16"/>
      <c r="AD3727" s="16"/>
      <c r="AE3727" s="16"/>
      <c r="AF3727" s="16"/>
      <c r="AG3727" s="16"/>
      <c r="AH3727" s="16"/>
      <c r="AI3727" s="16"/>
      <c r="AJ3727" s="16"/>
      <c r="AK3727" s="16"/>
      <c r="AL3727" s="16"/>
      <c r="AM3727" s="16"/>
    </row>
    <row r="3728" spans="1:39" ht="12.75">
      <c r="A3728" s="16"/>
      <c r="B3728" s="16"/>
      <c r="C3728" s="17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8"/>
      <c r="AA3728" s="16"/>
      <c r="AB3728" s="16"/>
      <c r="AC3728" s="16"/>
      <c r="AD3728" s="16"/>
      <c r="AE3728" s="16"/>
      <c r="AF3728" s="16"/>
      <c r="AG3728" s="16"/>
      <c r="AH3728" s="16"/>
      <c r="AI3728" s="16"/>
      <c r="AJ3728" s="16"/>
      <c r="AK3728" s="16"/>
      <c r="AL3728" s="16"/>
      <c r="AM3728" s="16"/>
    </row>
    <row r="3729" spans="1:39" ht="12.75">
      <c r="A3729" s="16"/>
      <c r="B3729" s="16"/>
      <c r="C3729" s="17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8"/>
      <c r="AA3729" s="16"/>
      <c r="AB3729" s="16"/>
      <c r="AC3729" s="16"/>
      <c r="AD3729" s="16"/>
      <c r="AE3729" s="16"/>
      <c r="AF3729" s="16"/>
      <c r="AG3729" s="16"/>
      <c r="AH3729" s="16"/>
      <c r="AI3729" s="16"/>
      <c r="AJ3729" s="16"/>
      <c r="AK3729" s="16"/>
      <c r="AL3729" s="16"/>
      <c r="AM3729" s="16"/>
    </row>
    <row r="3730" spans="1:39" ht="12.75">
      <c r="A3730" s="16"/>
      <c r="B3730" s="16"/>
      <c r="C3730" s="17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8"/>
      <c r="AA3730" s="16"/>
      <c r="AB3730" s="16"/>
      <c r="AC3730" s="16"/>
      <c r="AD3730" s="16"/>
      <c r="AE3730" s="16"/>
      <c r="AF3730" s="16"/>
      <c r="AG3730" s="16"/>
      <c r="AH3730" s="16"/>
      <c r="AI3730" s="16"/>
      <c r="AJ3730" s="16"/>
      <c r="AK3730" s="16"/>
      <c r="AL3730" s="16"/>
      <c r="AM3730" s="16"/>
    </row>
    <row r="3731" spans="1:39" ht="12.75">
      <c r="A3731" s="16"/>
      <c r="B3731" s="16"/>
      <c r="C3731" s="17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8"/>
      <c r="AA3731" s="16"/>
      <c r="AB3731" s="16"/>
      <c r="AC3731" s="16"/>
      <c r="AD3731" s="16"/>
      <c r="AE3731" s="16"/>
      <c r="AF3731" s="16"/>
      <c r="AG3731" s="16"/>
      <c r="AH3731" s="16"/>
      <c r="AI3731" s="16"/>
      <c r="AJ3731" s="16"/>
      <c r="AK3731" s="16"/>
      <c r="AL3731" s="16"/>
      <c r="AM3731" s="16"/>
    </row>
    <row r="3732" spans="1:39" ht="12.75">
      <c r="A3732" s="16"/>
      <c r="B3732" s="16"/>
      <c r="C3732" s="17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8"/>
      <c r="AA3732" s="16"/>
      <c r="AB3732" s="16"/>
      <c r="AC3732" s="16"/>
      <c r="AD3732" s="16"/>
      <c r="AE3732" s="16"/>
      <c r="AF3732" s="16"/>
      <c r="AG3732" s="16"/>
      <c r="AH3732" s="16"/>
      <c r="AI3732" s="16"/>
      <c r="AJ3732" s="16"/>
      <c r="AK3732" s="16"/>
      <c r="AL3732" s="16"/>
      <c r="AM3732" s="16"/>
    </row>
    <row r="3733" spans="1:39" ht="12.75">
      <c r="A3733" s="16"/>
      <c r="B3733" s="16"/>
      <c r="C3733" s="17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8"/>
      <c r="AA3733" s="16"/>
      <c r="AB3733" s="16"/>
      <c r="AC3733" s="16"/>
      <c r="AD3733" s="16"/>
      <c r="AE3733" s="16"/>
      <c r="AF3733" s="16"/>
      <c r="AG3733" s="16"/>
      <c r="AH3733" s="16"/>
      <c r="AI3733" s="16"/>
      <c r="AJ3733" s="16"/>
      <c r="AK3733" s="16"/>
      <c r="AL3733" s="16"/>
      <c r="AM3733" s="16"/>
    </row>
    <row r="3734" spans="1:39" ht="12.75">
      <c r="A3734" s="16"/>
      <c r="B3734" s="16"/>
      <c r="C3734" s="17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8"/>
      <c r="AA3734" s="16"/>
      <c r="AB3734" s="16"/>
      <c r="AC3734" s="16"/>
      <c r="AD3734" s="16"/>
      <c r="AE3734" s="16"/>
      <c r="AF3734" s="16"/>
      <c r="AG3734" s="16"/>
      <c r="AH3734" s="16"/>
      <c r="AI3734" s="16"/>
      <c r="AJ3734" s="16"/>
      <c r="AK3734" s="16"/>
      <c r="AL3734" s="16"/>
      <c r="AM3734" s="16"/>
    </row>
    <row r="3735" spans="1:39" ht="12.75">
      <c r="A3735" s="16"/>
      <c r="B3735" s="16"/>
      <c r="C3735" s="17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8"/>
      <c r="AA3735" s="16"/>
      <c r="AB3735" s="16"/>
      <c r="AC3735" s="16"/>
      <c r="AD3735" s="16"/>
      <c r="AE3735" s="16"/>
      <c r="AF3735" s="16"/>
      <c r="AG3735" s="16"/>
      <c r="AH3735" s="16"/>
      <c r="AI3735" s="16"/>
      <c r="AJ3735" s="16"/>
      <c r="AK3735" s="16"/>
      <c r="AL3735" s="16"/>
      <c r="AM3735" s="16"/>
    </row>
    <row r="3736" spans="1:39" ht="12.75">
      <c r="A3736" s="16"/>
      <c r="B3736" s="16"/>
      <c r="C3736" s="17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8"/>
      <c r="AA3736" s="16"/>
      <c r="AB3736" s="16"/>
      <c r="AC3736" s="16"/>
      <c r="AD3736" s="16"/>
      <c r="AE3736" s="16"/>
      <c r="AF3736" s="16"/>
      <c r="AG3736" s="16"/>
      <c r="AH3736" s="16"/>
      <c r="AI3736" s="16"/>
      <c r="AJ3736" s="16"/>
      <c r="AK3736" s="16"/>
      <c r="AL3736" s="16"/>
      <c r="AM3736" s="16"/>
    </row>
    <row r="3737" spans="1:39" ht="12.75">
      <c r="A3737" s="16"/>
      <c r="B3737" s="16"/>
      <c r="C3737" s="17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8"/>
      <c r="AA3737" s="16"/>
      <c r="AB3737" s="16"/>
      <c r="AC3737" s="16"/>
      <c r="AD3737" s="16"/>
      <c r="AE3737" s="16"/>
      <c r="AF3737" s="16"/>
      <c r="AG3737" s="16"/>
      <c r="AH3737" s="16"/>
      <c r="AI3737" s="16"/>
      <c r="AJ3737" s="16"/>
      <c r="AK3737" s="16"/>
      <c r="AL3737" s="16"/>
      <c r="AM3737" s="16"/>
    </row>
    <row r="3738" spans="1:39" ht="12.75">
      <c r="A3738" s="16"/>
      <c r="B3738" s="16"/>
      <c r="C3738" s="17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8"/>
      <c r="AA3738" s="16"/>
      <c r="AB3738" s="16"/>
      <c r="AC3738" s="16"/>
      <c r="AD3738" s="16"/>
      <c r="AE3738" s="16"/>
      <c r="AF3738" s="16"/>
      <c r="AG3738" s="16"/>
      <c r="AH3738" s="16"/>
      <c r="AI3738" s="16"/>
      <c r="AJ3738" s="16"/>
      <c r="AK3738" s="16"/>
      <c r="AL3738" s="16"/>
      <c r="AM3738" s="16"/>
    </row>
    <row r="3739" spans="1:39" ht="12.75">
      <c r="A3739" s="16"/>
      <c r="B3739" s="16"/>
      <c r="C3739" s="17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8"/>
      <c r="AA3739" s="16"/>
      <c r="AB3739" s="16"/>
      <c r="AC3739" s="16"/>
      <c r="AD3739" s="16"/>
      <c r="AE3739" s="16"/>
      <c r="AF3739" s="16"/>
      <c r="AG3739" s="16"/>
      <c r="AH3739" s="16"/>
      <c r="AI3739" s="16"/>
      <c r="AJ3739" s="16"/>
      <c r="AK3739" s="16"/>
      <c r="AL3739" s="16"/>
      <c r="AM3739" s="16"/>
    </row>
    <row r="3740" spans="1:39" ht="12.75">
      <c r="A3740" s="16"/>
      <c r="B3740" s="16"/>
      <c r="C3740" s="17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8"/>
      <c r="AA3740" s="16"/>
      <c r="AB3740" s="16"/>
      <c r="AC3740" s="16"/>
      <c r="AD3740" s="16"/>
      <c r="AE3740" s="16"/>
      <c r="AF3740" s="16"/>
      <c r="AG3740" s="16"/>
      <c r="AH3740" s="16"/>
      <c r="AI3740" s="16"/>
      <c r="AJ3740" s="16"/>
      <c r="AK3740" s="16"/>
      <c r="AL3740" s="16"/>
      <c r="AM3740" s="16"/>
    </row>
    <row r="3741" spans="1:39" ht="12.75">
      <c r="A3741" s="16"/>
      <c r="B3741" s="16"/>
      <c r="C3741" s="17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8"/>
      <c r="AA3741" s="16"/>
      <c r="AB3741" s="16"/>
      <c r="AC3741" s="16"/>
      <c r="AD3741" s="16"/>
      <c r="AE3741" s="16"/>
      <c r="AF3741" s="16"/>
      <c r="AG3741" s="16"/>
      <c r="AH3741" s="16"/>
      <c r="AI3741" s="16"/>
      <c r="AJ3741" s="16"/>
      <c r="AK3741" s="16"/>
      <c r="AL3741" s="16"/>
      <c r="AM3741" s="16"/>
    </row>
    <row r="3742" spans="1:39" ht="12.75">
      <c r="A3742" s="16"/>
      <c r="B3742" s="16"/>
      <c r="C3742" s="17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8"/>
      <c r="AA3742" s="16"/>
      <c r="AB3742" s="16"/>
      <c r="AC3742" s="16"/>
      <c r="AD3742" s="16"/>
      <c r="AE3742" s="16"/>
      <c r="AF3742" s="16"/>
      <c r="AG3742" s="16"/>
      <c r="AH3742" s="16"/>
      <c r="AI3742" s="16"/>
      <c r="AJ3742" s="16"/>
      <c r="AK3742" s="16"/>
      <c r="AL3742" s="16"/>
      <c r="AM3742" s="16"/>
    </row>
    <row r="3743" spans="1:39" ht="12.75">
      <c r="A3743" s="16"/>
      <c r="B3743" s="16"/>
      <c r="C3743" s="17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8"/>
      <c r="AA3743" s="16"/>
      <c r="AB3743" s="16"/>
      <c r="AC3743" s="16"/>
      <c r="AD3743" s="16"/>
      <c r="AE3743" s="16"/>
      <c r="AF3743" s="16"/>
      <c r="AG3743" s="16"/>
      <c r="AH3743" s="16"/>
      <c r="AI3743" s="16"/>
      <c r="AJ3743" s="16"/>
      <c r="AK3743" s="16"/>
      <c r="AL3743" s="16"/>
      <c r="AM3743" s="16"/>
    </row>
    <row r="3744" spans="1:39" ht="12.75">
      <c r="A3744" s="16"/>
      <c r="B3744" s="16"/>
      <c r="C3744" s="17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8"/>
      <c r="AA3744" s="16"/>
      <c r="AB3744" s="16"/>
      <c r="AC3744" s="16"/>
      <c r="AD3744" s="16"/>
      <c r="AE3744" s="16"/>
      <c r="AF3744" s="16"/>
      <c r="AG3744" s="16"/>
      <c r="AH3744" s="16"/>
      <c r="AI3744" s="16"/>
      <c r="AJ3744" s="16"/>
      <c r="AK3744" s="16"/>
      <c r="AL3744" s="16"/>
      <c r="AM3744" s="16"/>
    </row>
    <row r="3745" spans="1:39" ht="12.75">
      <c r="A3745" s="16"/>
      <c r="B3745" s="16"/>
      <c r="C3745" s="17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8"/>
      <c r="AA3745" s="16"/>
      <c r="AB3745" s="16"/>
      <c r="AC3745" s="16"/>
      <c r="AD3745" s="16"/>
      <c r="AE3745" s="16"/>
      <c r="AF3745" s="16"/>
      <c r="AG3745" s="16"/>
      <c r="AH3745" s="16"/>
      <c r="AI3745" s="16"/>
      <c r="AJ3745" s="16"/>
      <c r="AK3745" s="16"/>
      <c r="AL3745" s="16"/>
      <c r="AM3745" s="16"/>
    </row>
    <row r="3746" spans="1:39" ht="12.75">
      <c r="A3746" s="16"/>
      <c r="B3746" s="16"/>
      <c r="C3746" s="17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8"/>
      <c r="AA3746" s="16"/>
      <c r="AB3746" s="16"/>
      <c r="AC3746" s="16"/>
      <c r="AD3746" s="16"/>
      <c r="AE3746" s="16"/>
      <c r="AF3746" s="16"/>
      <c r="AG3746" s="16"/>
      <c r="AH3746" s="16"/>
      <c r="AI3746" s="16"/>
      <c r="AJ3746" s="16"/>
      <c r="AK3746" s="16"/>
      <c r="AL3746" s="16"/>
      <c r="AM3746" s="16"/>
    </row>
    <row r="3747" spans="1:39" ht="12.75">
      <c r="A3747" s="16"/>
      <c r="B3747" s="16"/>
      <c r="C3747" s="17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8"/>
      <c r="AA3747" s="16"/>
      <c r="AB3747" s="16"/>
      <c r="AC3747" s="16"/>
      <c r="AD3747" s="16"/>
      <c r="AE3747" s="16"/>
      <c r="AF3747" s="16"/>
      <c r="AG3747" s="16"/>
      <c r="AH3747" s="16"/>
      <c r="AI3747" s="16"/>
      <c r="AJ3747" s="16"/>
      <c r="AK3747" s="16"/>
      <c r="AL3747" s="16"/>
      <c r="AM3747" s="16"/>
    </row>
    <row r="3748" spans="1:39" ht="12.75">
      <c r="A3748" s="16"/>
      <c r="B3748" s="16"/>
      <c r="C3748" s="17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8"/>
      <c r="AA3748" s="16"/>
      <c r="AB3748" s="16"/>
      <c r="AC3748" s="16"/>
      <c r="AD3748" s="16"/>
      <c r="AE3748" s="16"/>
      <c r="AF3748" s="16"/>
      <c r="AG3748" s="16"/>
      <c r="AH3748" s="16"/>
      <c r="AI3748" s="16"/>
      <c r="AJ3748" s="16"/>
      <c r="AK3748" s="16"/>
      <c r="AL3748" s="16"/>
      <c r="AM3748" s="16"/>
    </row>
    <row r="3749" spans="1:39" ht="12.75">
      <c r="A3749" s="16"/>
      <c r="B3749" s="16"/>
      <c r="C3749" s="17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8"/>
      <c r="AA3749" s="16"/>
      <c r="AB3749" s="16"/>
      <c r="AC3749" s="16"/>
      <c r="AD3749" s="16"/>
      <c r="AE3749" s="16"/>
      <c r="AF3749" s="16"/>
      <c r="AG3749" s="16"/>
      <c r="AH3749" s="16"/>
      <c r="AI3749" s="16"/>
      <c r="AJ3749" s="16"/>
      <c r="AK3749" s="16"/>
      <c r="AL3749" s="16"/>
      <c r="AM3749" s="16"/>
    </row>
    <row r="3750" spans="1:39" ht="12.75">
      <c r="A3750" s="16"/>
      <c r="B3750" s="16"/>
      <c r="C3750" s="17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8"/>
      <c r="AA3750" s="16"/>
      <c r="AB3750" s="16"/>
      <c r="AC3750" s="16"/>
      <c r="AD3750" s="16"/>
      <c r="AE3750" s="16"/>
      <c r="AF3750" s="16"/>
      <c r="AG3750" s="16"/>
      <c r="AH3750" s="16"/>
      <c r="AI3750" s="16"/>
      <c r="AJ3750" s="16"/>
      <c r="AK3750" s="16"/>
      <c r="AL3750" s="16"/>
      <c r="AM3750" s="16"/>
    </row>
    <row r="3751" spans="1:39" ht="12.75">
      <c r="A3751" s="16"/>
      <c r="B3751" s="16"/>
      <c r="C3751" s="17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8"/>
      <c r="AA3751" s="16"/>
      <c r="AB3751" s="16"/>
      <c r="AC3751" s="16"/>
      <c r="AD3751" s="16"/>
      <c r="AE3751" s="16"/>
      <c r="AF3751" s="16"/>
      <c r="AG3751" s="16"/>
      <c r="AH3751" s="16"/>
      <c r="AI3751" s="16"/>
      <c r="AJ3751" s="16"/>
      <c r="AK3751" s="16"/>
      <c r="AL3751" s="16"/>
      <c r="AM3751" s="16"/>
    </row>
    <row r="3752" spans="1:39" ht="12.75">
      <c r="A3752" s="16"/>
      <c r="B3752" s="16"/>
      <c r="C3752" s="17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8"/>
      <c r="AA3752" s="16"/>
      <c r="AB3752" s="16"/>
      <c r="AC3752" s="16"/>
      <c r="AD3752" s="16"/>
      <c r="AE3752" s="16"/>
      <c r="AF3752" s="16"/>
      <c r="AG3752" s="16"/>
      <c r="AH3752" s="16"/>
      <c r="AI3752" s="16"/>
      <c r="AJ3752" s="16"/>
      <c r="AK3752" s="16"/>
      <c r="AL3752" s="16"/>
      <c r="AM3752" s="16"/>
    </row>
    <row r="3753" spans="1:39" ht="12.75">
      <c r="A3753" s="16"/>
      <c r="B3753" s="16"/>
      <c r="C3753" s="17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8"/>
      <c r="AA3753" s="16"/>
      <c r="AB3753" s="16"/>
      <c r="AC3753" s="16"/>
      <c r="AD3753" s="16"/>
      <c r="AE3753" s="16"/>
      <c r="AF3753" s="16"/>
      <c r="AG3753" s="16"/>
      <c r="AH3753" s="16"/>
      <c r="AI3753" s="16"/>
      <c r="AJ3753" s="16"/>
      <c r="AK3753" s="16"/>
      <c r="AL3753" s="16"/>
      <c r="AM3753" s="16"/>
    </row>
    <row r="3754" spans="1:39" ht="12.75">
      <c r="A3754" s="16"/>
      <c r="B3754" s="16"/>
      <c r="C3754" s="17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8"/>
      <c r="AA3754" s="16"/>
      <c r="AB3754" s="16"/>
      <c r="AC3754" s="16"/>
      <c r="AD3754" s="16"/>
      <c r="AE3754" s="16"/>
      <c r="AF3754" s="16"/>
      <c r="AG3754" s="16"/>
      <c r="AH3754" s="16"/>
      <c r="AI3754" s="16"/>
      <c r="AJ3754" s="16"/>
      <c r="AK3754" s="16"/>
      <c r="AL3754" s="16"/>
      <c r="AM3754" s="16"/>
    </row>
    <row r="3755" spans="1:39" ht="12.75">
      <c r="A3755" s="16"/>
      <c r="B3755" s="16"/>
      <c r="C3755" s="17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8"/>
      <c r="AA3755" s="16"/>
      <c r="AB3755" s="16"/>
      <c r="AC3755" s="16"/>
      <c r="AD3755" s="16"/>
      <c r="AE3755" s="16"/>
      <c r="AF3755" s="16"/>
      <c r="AG3755" s="16"/>
      <c r="AH3755" s="16"/>
      <c r="AI3755" s="16"/>
      <c r="AJ3755" s="16"/>
      <c r="AK3755" s="16"/>
      <c r="AL3755" s="16"/>
      <c r="AM3755" s="16"/>
    </row>
    <row r="3756" spans="1:39" ht="12.75">
      <c r="A3756" s="16"/>
      <c r="B3756" s="16"/>
      <c r="C3756" s="17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8"/>
      <c r="AA3756" s="16"/>
      <c r="AB3756" s="16"/>
      <c r="AC3756" s="16"/>
      <c r="AD3756" s="16"/>
      <c r="AE3756" s="16"/>
      <c r="AF3756" s="16"/>
      <c r="AG3756" s="16"/>
      <c r="AH3756" s="16"/>
      <c r="AI3756" s="16"/>
      <c r="AJ3756" s="16"/>
      <c r="AK3756" s="16"/>
      <c r="AL3756" s="16"/>
      <c r="AM3756" s="16"/>
    </row>
    <row r="3757" spans="1:39" ht="12.75">
      <c r="A3757" s="16"/>
      <c r="B3757" s="16"/>
      <c r="C3757" s="17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8"/>
      <c r="AA3757" s="16"/>
      <c r="AB3757" s="16"/>
      <c r="AC3757" s="16"/>
      <c r="AD3757" s="16"/>
      <c r="AE3757" s="16"/>
      <c r="AF3757" s="16"/>
      <c r="AG3757" s="16"/>
      <c r="AH3757" s="16"/>
      <c r="AI3757" s="16"/>
      <c r="AJ3757" s="16"/>
      <c r="AK3757" s="16"/>
      <c r="AL3757" s="16"/>
      <c r="AM3757" s="16"/>
    </row>
    <row r="3758" spans="1:39" ht="12.75">
      <c r="A3758" s="16"/>
      <c r="B3758" s="16"/>
      <c r="C3758" s="17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8"/>
      <c r="AA3758" s="16"/>
      <c r="AB3758" s="16"/>
      <c r="AC3758" s="16"/>
      <c r="AD3758" s="16"/>
      <c r="AE3758" s="16"/>
      <c r="AF3758" s="16"/>
      <c r="AG3758" s="16"/>
      <c r="AH3758" s="16"/>
      <c r="AI3758" s="16"/>
      <c r="AJ3758" s="16"/>
      <c r="AK3758" s="16"/>
      <c r="AL3758" s="16"/>
      <c r="AM3758" s="16"/>
    </row>
    <row r="3759" spans="1:39" ht="12.75">
      <c r="A3759" s="16"/>
      <c r="B3759" s="16"/>
      <c r="C3759" s="17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8"/>
      <c r="AA3759" s="16"/>
      <c r="AB3759" s="16"/>
      <c r="AC3759" s="16"/>
      <c r="AD3759" s="16"/>
      <c r="AE3759" s="16"/>
      <c r="AF3759" s="16"/>
      <c r="AG3759" s="16"/>
      <c r="AH3759" s="16"/>
      <c r="AI3759" s="16"/>
      <c r="AJ3759" s="16"/>
      <c r="AK3759" s="16"/>
      <c r="AL3759" s="16"/>
      <c r="AM3759" s="16"/>
    </row>
    <row r="3760" spans="1:39" ht="12.75">
      <c r="A3760" s="16"/>
      <c r="B3760" s="16"/>
      <c r="C3760" s="17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8"/>
      <c r="AA3760" s="16"/>
      <c r="AB3760" s="16"/>
      <c r="AC3760" s="16"/>
      <c r="AD3760" s="16"/>
      <c r="AE3760" s="16"/>
      <c r="AF3760" s="16"/>
      <c r="AG3760" s="16"/>
      <c r="AH3760" s="16"/>
      <c r="AI3760" s="16"/>
      <c r="AJ3760" s="16"/>
      <c r="AK3760" s="16"/>
      <c r="AL3760" s="16"/>
      <c r="AM3760" s="16"/>
    </row>
    <row r="3761" spans="1:39" ht="12.75">
      <c r="A3761" s="16"/>
      <c r="B3761" s="16"/>
      <c r="C3761" s="17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8"/>
      <c r="AA3761" s="16"/>
      <c r="AB3761" s="16"/>
      <c r="AC3761" s="16"/>
      <c r="AD3761" s="16"/>
      <c r="AE3761" s="16"/>
      <c r="AF3761" s="16"/>
      <c r="AG3761" s="16"/>
      <c r="AH3761" s="16"/>
      <c r="AI3761" s="16"/>
      <c r="AJ3761" s="16"/>
      <c r="AK3761" s="16"/>
      <c r="AL3761" s="16"/>
      <c r="AM3761" s="16"/>
    </row>
    <row r="3762" spans="1:39" ht="12.75">
      <c r="A3762" s="16"/>
      <c r="B3762" s="16"/>
      <c r="C3762" s="17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8"/>
      <c r="AA3762" s="16"/>
      <c r="AB3762" s="16"/>
      <c r="AC3762" s="16"/>
      <c r="AD3762" s="16"/>
      <c r="AE3762" s="16"/>
      <c r="AF3762" s="16"/>
      <c r="AG3762" s="16"/>
      <c r="AH3762" s="16"/>
      <c r="AI3762" s="16"/>
      <c r="AJ3762" s="16"/>
      <c r="AK3762" s="16"/>
      <c r="AL3762" s="16"/>
      <c r="AM3762" s="16"/>
    </row>
    <row r="3763" spans="1:39" ht="12.75">
      <c r="A3763" s="16"/>
      <c r="B3763" s="16"/>
      <c r="C3763" s="17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8"/>
      <c r="AA3763" s="16"/>
      <c r="AB3763" s="16"/>
      <c r="AC3763" s="16"/>
      <c r="AD3763" s="16"/>
      <c r="AE3763" s="16"/>
      <c r="AF3763" s="16"/>
      <c r="AG3763" s="16"/>
      <c r="AH3763" s="16"/>
      <c r="AI3763" s="16"/>
      <c r="AJ3763" s="16"/>
      <c r="AK3763" s="16"/>
      <c r="AL3763" s="16"/>
      <c r="AM3763" s="16"/>
    </row>
    <row r="3764" spans="1:39" ht="12.75">
      <c r="A3764" s="16"/>
      <c r="B3764" s="16"/>
      <c r="C3764" s="17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8"/>
      <c r="AA3764" s="16"/>
      <c r="AB3764" s="16"/>
      <c r="AC3764" s="16"/>
      <c r="AD3764" s="16"/>
      <c r="AE3764" s="16"/>
      <c r="AF3764" s="16"/>
      <c r="AG3764" s="16"/>
      <c r="AH3764" s="16"/>
      <c r="AI3764" s="16"/>
      <c r="AJ3764" s="16"/>
      <c r="AK3764" s="16"/>
      <c r="AL3764" s="16"/>
      <c r="AM3764" s="16"/>
    </row>
    <row r="3765" spans="1:39" ht="12.75">
      <c r="A3765" s="16"/>
      <c r="B3765" s="16"/>
      <c r="C3765" s="17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8"/>
      <c r="AA3765" s="16"/>
      <c r="AB3765" s="16"/>
      <c r="AC3765" s="16"/>
      <c r="AD3765" s="16"/>
      <c r="AE3765" s="16"/>
      <c r="AF3765" s="16"/>
      <c r="AG3765" s="16"/>
      <c r="AH3765" s="16"/>
      <c r="AI3765" s="16"/>
      <c r="AJ3765" s="16"/>
      <c r="AK3765" s="16"/>
      <c r="AL3765" s="16"/>
      <c r="AM3765" s="16"/>
    </row>
    <row r="3766" spans="1:39" ht="12.75">
      <c r="A3766" s="16"/>
      <c r="B3766" s="16"/>
      <c r="C3766" s="17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8"/>
      <c r="AA3766" s="16"/>
      <c r="AB3766" s="16"/>
      <c r="AC3766" s="16"/>
      <c r="AD3766" s="16"/>
      <c r="AE3766" s="16"/>
      <c r="AF3766" s="16"/>
      <c r="AG3766" s="16"/>
      <c r="AH3766" s="16"/>
      <c r="AI3766" s="16"/>
      <c r="AJ3766" s="16"/>
      <c r="AK3766" s="16"/>
      <c r="AL3766" s="16"/>
      <c r="AM3766" s="16"/>
    </row>
    <row r="3767" spans="1:39" ht="12.75">
      <c r="A3767" s="16"/>
      <c r="B3767" s="16"/>
      <c r="C3767" s="17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8"/>
      <c r="AA3767" s="16"/>
      <c r="AB3767" s="16"/>
      <c r="AC3767" s="16"/>
      <c r="AD3767" s="16"/>
      <c r="AE3767" s="16"/>
      <c r="AF3767" s="16"/>
      <c r="AG3767" s="16"/>
      <c r="AH3767" s="16"/>
      <c r="AI3767" s="16"/>
      <c r="AJ3767" s="16"/>
      <c r="AK3767" s="16"/>
      <c r="AL3767" s="16"/>
      <c r="AM3767" s="16"/>
    </row>
    <row r="3768" spans="1:39" ht="12.75">
      <c r="A3768" s="16"/>
      <c r="B3768" s="16"/>
      <c r="C3768" s="17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8"/>
      <c r="AA3768" s="16"/>
      <c r="AB3768" s="16"/>
      <c r="AC3768" s="16"/>
      <c r="AD3768" s="16"/>
      <c r="AE3768" s="16"/>
      <c r="AF3768" s="16"/>
      <c r="AG3768" s="16"/>
      <c r="AH3768" s="16"/>
      <c r="AI3768" s="16"/>
      <c r="AJ3768" s="16"/>
      <c r="AK3768" s="16"/>
      <c r="AL3768" s="16"/>
      <c r="AM3768" s="16"/>
    </row>
    <row r="3769" spans="1:39" ht="12.75">
      <c r="A3769" s="16"/>
      <c r="B3769" s="16"/>
      <c r="C3769" s="17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8"/>
      <c r="AA3769" s="16"/>
      <c r="AB3769" s="16"/>
      <c r="AC3769" s="16"/>
      <c r="AD3769" s="16"/>
      <c r="AE3769" s="16"/>
      <c r="AF3769" s="16"/>
      <c r="AG3769" s="16"/>
      <c r="AH3769" s="16"/>
      <c r="AI3769" s="16"/>
      <c r="AJ3769" s="16"/>
      <c r="AK3769" s="16"/>
      <c r="AL3769" s="16"/>
      <c r="AM3769" s="16"/>
    </row>
    <row r="3770" spans="1:39" ht="12.75">
      <c r="A3770" s="16"/>
      <c r="B3770" s="16"/>
      <c r="C3770" s="17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8"/>
      <c r="AA3770" s="16"/>
      <c r="AB3770" s="16"/>
      <c r="AC3770" s="16"/>
      <c r="AD3770" s="16"/>
      <c r="AE3770" s="16"/>
      <c r="AF3770" s="16"/>
      <c r="AG3770" s="16"/>
      <c r="AH3770" s="16"/>
      <c r="AI3770" s="16"/>
      <c r="AJ3770" s="16"/>
      <c r="AK3770" s="16"/>
      <c r="AL3770" s="16"/>
      <c r="AM3770" s="16"/>
    </row>
    <row r="3771" spans="1:39" ht="12.75">
      <c r="A3771" s="16"/>
      <c r="B3771" s="16"/>
      <c r="C3771" s="17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8"/>
      <c r="AA3771" s="16"/>
      <c r="AB3771" s="16"/>
      <c r="AC3771" s="16"/>
      <c r="AD3771" s="16"/>
      <c r="AE3771" s="16"/>
      <c r="AF3771" s="16"/>
      <c r="AG3771" s="16"/>
      <c r="AH3771" s="16"/>
      <c r="AI3771" s="16"/>
      <c r="AJ3771" s="16"/>
      <c r="AK3771" s="16"/>
      <c r="AL3771" s="16"/>
      <c r="AM3771" s="16"/>
    </row>
    <row r="3772" spans="1:39" ht="12.75">
      <c r="A3772" s="16"/>
      <c r="B3772" s="16"/>
      <c r="C3772" s="17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8"/>
      <c r="AA3772" s="16"/>
      <c r="AB3772" s="16"/>
      <c r="AC3772" s="16"/>
      <c r="AD3772" s="16"/>
      <c r="AE3772" s="16"/>
      <c r="AF3772" s="16"/>
      <c r="AG3772" s="16"/>
      <c r="AH3772" s="16"/>
      <c r="AI3772" s="16"/>
      <c r="AJ3772" s="16"/>
      <c r="AK3772" s="16"/>
      <c r="AL3772" s="16"/>
      <c r="AM3772" s="16"/>
    </row>
    <row r="3773" spans="1:39" ht="12.75">
      <c r="A3773" s="16"/>
      <c r="B3773" s="16"/>
      <c r="C3773" s="17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8"/>
      <c r="AA3773" s="16"/>
      <c r="AB3773" s="16"/>
      <c r="AC3773" s="16"/>
      <c r="AD3773" s="16"/>
      <c r="AE3773" s="16"/>
      <c r="AF3773" s="16"/>
      <c r="AG3773" s="16"/>
      <c r="AH3773" s="16"/>
      <c r="AI3773" s="16"/>
      <c r="AJ3773" s="16"/>
      <c r="AK3773" s="16"/>
      <c r="AL3773" s="16"/>
      <c r="AM3773" s="16"/>
    </row>
    <row r="3774" spans="1:39" ht="12.75">
      <c r="A3774" s="16"/>
      <c r="B3774" s="16"/>
      <c r="C3774" s="17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8"/>
      <c r="AA3774" s="16"/>
      <c r="AB3774" s="16"/>
      <c r="AC3774" s="16"/>
      <c r="AD3774" s="16"/>
      <c r="AE3774" s="16"/>
      <c r="AF3774" s="16"/>
      <c r="AG3774" s="16"/>
      <c r="AH3774" s="16"/>
      <c r="AI3774" s="16"/>
      <c r="AJ3774" s="16"/>
      <c r="AK3774" s="16"/>
      <c r="AL3774" s="16"/>
      <c r="AM3774" s="16"/>
    </row>
    <row r="3775" spans="1:39" ht="12.75">
      <c r="A3775" s="16"/>
      <c r="B3775" s="16"/>
      <c r="C3775" s="17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8"/>
      <c r="AA3775" s="16"/>
      <c r="AB3775" s="16"/>
      <c r="AC3775" s="16"/>
      <c r="AD3775" s="16"/>
      <c r="AE3775" s="16"/>
      <c r="AF3775" s="16"/>
      <c r="AG3775" s="16"/>
      <c r="AH3775" s="16"/>
      <c r="AI3775" s="16"/>
      <c r="AJ3775" s="16"/>
      <c r="AK3775" s="16"/>
      <c r="AL3775" s="16"/>
      <c r="AM3775" s="16"/>
    </row>
    <row r="3776" spans="1:39" ht="12.75">
      <c r="A3776" s="16"/>
      <c r="B3776" s="16"/>
      <c r="C3776" s="17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8"/>
      <c r="AA3776" s="16"/>
      <c r="AB3776" s="16"/>
      <c r="AC3776" s="16"/>
      <c r="AD3776" s="16"/>
      <c r="AE3776" s="16"/>
      <c r="AF3776" s="16"/>
      <c r="AG3776" s="16"/>
      <c r="AH3776" s="16"/>
      <c r="AI3776" s="16"/>
      <c r="AJ3776" s="16"/>
      <c r="AK3776" s="16"/>
      <c r="AL3776" s="16"/>
      <c r="AM3776" s="16"/>
    </row>
    <row r="3777" spans="1:39" ht="12.75">
      <c r="A3777" s="16"/>
      <c r="B3777" s="16"/>
      <c r="C3777" s="17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8"/>
      <c r="AA3777" s="16"/>
      <c r="AB3777" s="16"/>
      <c r="AC3777" s="16"/>
      <c r="AD3777" s="16"/>
      <c r="AE3777" s="16"/>
      <c r="AF3777" s="16"/>
      <c r="AG3777" s="16"/>
      <c r="AH3777" s="16"/>
      <c r="AI3777" s="16"/>
      <c r="AJ3777" s="16"/>
      <c r="AK3777" s="16"/>
      <c r="AL3777" s="16"/>
      <c r="AM3777" s="16"/>
    </row>
    <row r="3778" spans="1:39" ht="12.75">
      <c r="A3778" s="16"/>
      <c r="B3778" s="16"/>
      <c r="C3778" s="17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8"/>
      <c r="AA3778" s="16"/>
      <c r="AB3778" s="16"/>
      <c r="AC3778" s="16"/>
      <c r="AD3778" s="16"/>
      <c r="AE3778" s="16"/>
      <c r="AF3778" s="16"/>
      <c r="AG3778" s="16"/>
      <c r="AH3778" s="16"/>
      <c r="AI3778" s="16"/>
      <c r="AJ3778" s="16"/>
      <c r="AK3778" s="16"/>
      <c r="AL3778" s="16"/>
      <c r="AM3778" s="16"/>
    </row>
    <row r="3779" spans="1:39" ht="12.75">
      <c r="A3779" s="16"/>
      <c r="B3779" s="16"/>
      <c r="C3779" s="17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8"/>
      <c r="AA3779" s="16"/>
      <c r="AB3779" s="16"/>
      <c r="AC3779" s="16"/>
      <c r="AD3779" s="16"/>
      <c r="AE3779" s="16"/>
      <c r="AF3779" s="16"/>
      <c r="AG3779" s="16"/>
      <c r="AH3779" s="16"/>
      <c r="AI3779" s="16"/>
      <c r="AJ3779" s="16"/>
      <c r="AK3779" s="16"/>
      <c r="AL3779" s="16"/>
      <c r="AM3779" s="16"/>
    </row>
    <row r="3780" spans="1:39" ht="12.75">
      <c r="A3780" s="16"/>
      <c r="B3780" s="16"/>
      <c r="C3780" s="17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8"/>
      <c r="AA3780" s="16"/>
      <c r="AB3780" s="16"/>
      <c r="AC3780" s="16"/>
      <c r="AD3780" s="16"/>
      <c r="AE3780" s="16"/>
      <c r="AF3780" s="16"/>
      <c r="AG3780" s="16"/>
      <c r="AH3780" s="16"/>
      <c r="AI3780" s="16"/>
      <c r="AJ3780" s="16"/>
      <c r="AK3780" s="16"/>
      <c r="AL3780" s="16"/>
      <c r="AM3780" s="16"/>
    </row>
    <row r="3781" spans="1:39" ht="12.75">
      <c r="A3781" s="16"/>
      <c r="B3781" s="16"/>
      <c r="C3781" s="17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8"/>
      <c r="AA3781" s="16"/>
      <c r="AB3781" s="16"/>
      <c r="AC3781" s="16"/>
      <c r="AD3781" s="16"/>
      <c r="AE3781" s="16"/>
      <c r="AF3781" s="16"/>
      <c r="AG3781" s="16"/>
      <c r="AH3781" s="16"/>
      <c r="AI3781" s="16"/>
      <c r="AJ3781" s="16"/>
      <c r="AK3781" s="16"/>
      <c r="AL3781" s="16"/>
      <c r="AM3781" s="16"/>
    </row>
    <row r="3782" spans="1:39" ht="12.75">
      <c r="A3782" s="16"/>
      <c r="B3782" s="16"/>
      <c r="C3782" s="17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8"/>
      <c r="AA3782" s="16"/>
      <c r="AB3782" s="16"/>
      <c r="AC3782" s="16"/>
      <c r="AD3782" s="16"/>
      <c r="AE3782" s="16"/>
      <c r="AF3782" s="16"/>
      <c r="AG3782" s="16"/>
      <c r="AH3782" s="16"/>
      <c r="AI3782" s="16"/>
      <c r="AJ3782" s="16"/>
      <c r="AK3782" s="16"/>
      <c r="AL3782" s="16"/>
      <c r="AM3782" s="16"/>
    </row>
    <row r="3783" spans="1:39" ht="12.75">
      <c r="A3783" s="16"/>
      <c r="B3783" s="16"/>
      <c r="C3783" s="17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8"/>
      <c r="AA3783" s="16"/>
      <c r="AB3783" s="16"/>
      <c r="AC3783" s="16"/>
      <c r="AD3783" s="16"/>
      <c r="AE3783" s="16"/>
      <c r="AF3783" s="16"/>
      <c r="AG3783" s="16"/>
      <c r="AH3783" s="16"/>
      <c r="AI3783" s="16"/>
      <c r="AJ3783" s="16"/>
      <c r="AK3783" s="16"/>
      <c r="AL3783" s="16"/>
      <c r="AM3783" s="16"/>
    </row>
    <row r="3784" spans="1:39" ht="12.75">
      <c r="A3784" s="16"/>
      <c r="B3784" s="16"/>
      <c r="C3784" s="17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8"/>
      <c r="AA3784" s="16"/>
      <c r="AB3784" s="16"/>
      <c r="AC3784" s="16"/>
      <c r="AD3784" s="16"/>
      <c r="AE3784" s="16"/>
      <c r="AF3784" s="16"/>
      <c r="AG3784" s="16"/>
      <c r="AH3784" s="16"/>
      <c r="AI3784" s="16"/>
      <c r="AJ3784" s="16"/>
      <c r="AK3784" s="16"/>
      <c r="AL3784" s="16"/>
      <c r="AM3784" s="16"/>
    </row>
    <row r="3785" spans="1:39" ht="12.75">
      <c r="A3785" s="16"/>
      <c r="B3785" s="16"/>
      <c r="C3785" s="17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8"/>
      <c r="AA3785" s="16"/>
      <c r="AB3785" s="16"/>
      <c r="AC3785" s="16"/>
      <c r="AD3785" s="16"/>
      <c r="AE3785" s="16"/>
      <c r="AF3785" s="16"/>
      <c r="AG3785" s="16"/>
      <c r="AH3785" s="16"/>
      <c r="AI3785" s="16"/>
      <c r="AJ3785" s="16"/>
      <c r="AK3785" s="16"/>
      <c r="AL3785" s="16"/>
      <c r="AM3785" s="16"/>
    </row>
    <row r="3786" spans="1:39" ht="12.75">
      <c r="A3786" s="16"/>
      <c r="B3786" s="16"/>
      <c r="C3786" s="17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8"/>
      <c r="AA3786" s="16"/>
      <c r="AB3786" s="16"/>
      <c r="AC3786" s="16"/>
      <c r="AD3786" s="16"/>
      <c r="AE3786" s="16"/>
      <c r="AF3786" s="16"/>
      <c r="AG3786" s="16"/>
      <c r="AH3786" s="16"/>
      <c r="AI3786" s="16"/>
      <c r="AJ3786" s="16"/>
      <c r="AK3786" s="16"/>
      <c r="AL3786" s="16"/>
      <c r="AM3786" s="16"/>
    </row>
    <row r="3787" spans="1:39" ht="12.75">
      <c r="A3787" s="16"/>
      <c r="B3787" s="16"/>
      <c r="C3787" s="17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8"/>
      <c r="AA3787" s="16"/>
      <c r="AB3787" s="16"/>
      <c r="AC3787" s="16"/>
      <c r="AD3787" s="16"/>
      <c r="AE3787" s="16"/>
      <c r="AF3787" s="16"/>
      <c r="AG3787" s="16"/>
      <c r="AH3787" s="16"/>
      <c r="AI3787" s="16"/>
      <c r="AJ3787" s="16"/>
      <c r="AK3787" s="16"/>
      <c r="AL3787" s="16"/>
      <c r="AM3787" s="16"/>
    </row>
    <row r="3788" spans="1:39" ht="12.75">
      <c r="A3788" s="16"/>
      <c r="B3788" s="16"/>
      <c r="C3788" s="17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8"/>
      <c r="AA3788" s="16"/>
      <c r="AB3788" s="16"/>
      <c r="AC3788" s="16"/>
      <c r="AD3788" s="16"/>
      <c r="AE3788" s="16"/>
      <c r="AF3788" s="16"/>
      <c r="AG3788" s="16"/>
      <c r="AH3788" s="16"/>
      <c r="AI3788" s="16"/>
      <c r="AJ3788" s="16"/>
      <c r="AK3788" s="16"/>
      <c r="AL3788" s="16"/>
      <c r="AM3788" s="16"/>
    </row>
    <row r="3789" spans="1:39" ht="12.75">
      <c r="A3789" s="16"/>
      <c r="B3789" s="16"/>
      <c r="C3789" s="17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8"/>
      <c r="AA3789" s="16"/>
      <c r="AB3789" s="16"/>
      <c r="AC3789" s="16"/>
      <c r="AD3789" s="16"/>
      <c r="AE3789" s="16"/>
      <c r="AF3789" s="16"/>
      <c r="AG3789" s="16"/>
      <c r="AH3789" s="16"/>
      <c r="AI3789" s="16"/>
      <c r="AJ3789" s="16"/>
      <c r="AK3789" s="16"/>
      <c r="AL3789" s="16"/>
      <c r="AM3789" s="16"/>
    </row>
    <row r="3790" spans="1:39" ht="12.75">
      <c r="A3790" s="16"/>
      <c r="B3790" s="16"/>
      <c r="C3790" s="17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8"/>
      <c r="AA3790" s="16"/>
      <c r="AB3790" s="16"/>
      <c r="AC3790" s="16"/>
      <c r="AD3790" s="16"/>
      <c r="AE3790" s="16"/>
      <c r="AF3790" s="16"/>
      <c r="AG3790" s="16"/>
      <c r="AH3790" s="16"/>
      <c r="AI3790" s="16"/>
      <c r="AJ3790" s="16"/>
      <c r="AK3790" s="16"/>
      <c r="AL3790" s="16"/>
      <c r="AM3790" s="16"/>
    </row>
    <row r="3791" spans="1:39" ht="12.75">
      <c r="A3791" s="16"/>
      <c r="B3791" s="16"/>
      <c r="C3791" s="17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8"/>
      <c r="AA3791" s="16"/>
      <c r="AB3791" s="16"/>
      <c r="AC3791" s="16"/>
      <c r="AD3791" s="16"/>
      <c r="AE3791" s="16"/>
      <c r="AF3791" s="16"/>
      <c r="AG3791" s="16"/>
      <c r="AH3791" s="16"/>
      <c r="AI3791" s="16"/>
      <c r="AJ3791" s="16"/>
      <c r="AK3791" s="16"/>
      <c r="AL3791" s="16"/>
      <c r="AM3791" s="16"/>
    </row>
    <row r="3792" spans="1:39" ht="12.75">
      <c r="A3792" s="16"/>
      <c r="B3792" s="16"/>
      <c r="C3792" s="17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8"/>
      <c r="AA3792" s="16"/>
      <c r="AB3792" s="16"/>
      <c r="AC3792" s="16"/>
      <c r="AD3792" s="16"/>
      <c r="AE3792" s="16"/>
      <c r="AF3792" s="16"/>
      <c r="AG3792" s="16"/>
      <c r="AH3792" s="16"/>
      <c r="AI3792" s="16"/>
      <c r="AJ3792" s="16"/>
      <c r="AK3792" s="16"/>
      <c r="AL3792" s="16"/>
      <c r="AM3792" s="16"/>
    </row>
    <row r="3793" spans="1:39" ht="12.75">
      <c r="A3793" s="16"/>
      <c r="B3793" s="16"/>
      <c r="C3793" s="17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8"/>
      <c r="AA3793" s="16"/>
      <c r="AB3793" s="16"/>
      <c r="AC3793" s="16"/>
      <c r="AD3793" s="16"/>
      <c r="AE3793" s="16"/>
      <c r="AF3793" s="16"/>
      <c r="AG3793" s="16"/>
      <c r="AH3793" s="16"/>
      <c r="AI3793" s="16"/>
      <c r="AJ3793" s="16"/>
      <c r="AK3793" s="16"/>
      <c r="AL3793" s="16"/>
      <c r="AM3793" s="16"/>
    </row>
    <row r="3794" spans="1:39" ht="12.75">
      <c r="A3794" s="16"/>
      <c r="B3794" s="16"/>
      <c r="C3794" s="17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8"/>
      <c r="AA3794" s="16"/>
      <c r="AB3794" s="16"/>
      <c r="AC3794" s="16"/>
      <c r="AD3794" s="16"/>
      <c r="AE3794" s="16"/>
      <c r="AF3794" s="16"/>
      <c r="AG3794" s="16"/>
      <c r="AH3794" s="16"/>
      <c r="AI3794" s="16"/>
      <c r="AJ3794" s="16"/>
      <c r="AK3794" s="16"/>
      <c r="AL3794" s="16"/>
      <c r="AM3794" s="16"/>
    </row>
    <row r="3795" spans="1:39" ht="12.75">
      <c r="A3795" s="16"/>
      <c r="B3795" s="16"/>
      <c r="C3795" s="17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8"/>
      <c r="AA3795" s="16"/>
      <c r="AB3795" s="16"/>
      <c r="AC3795" s="16"/>
      <c r="AD3795" s="16"/>
      <c r="AE3795" s="16"/>
      <c r="AF3795" s="16"/>
      <c r="AG3795" s="16"/>
      <c r="AH3795" s="16"/>
      <c r="AI3795" s="16"/>
      <c r="AJ3795" s="16"/>
      <c r="AK3795" s="16"/>
      <c r="AL3795" s="16"/>
      <c r="AM3795" s="16"/>
    </row>
    <row r="3796" spans="1:39" ht="12.75">
      <c r="A3796" s="16"/>
      <c r="B3796" s="16"/>
      <c r="C3796" s="17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8"/>
      <c r="AA3796" s="16"/>
      <c r="AB3796" s="16"/>
      <c r="AC3796" s="16"/>
      <c r="AD3796" s="16"/>
      <c r="AE3796" s="16"/>
      <c r="AF3796" s="16"/>
      <c r="AG3796" s="16"/>
      <c r="AH3796" s="16"/>
      <c r="AI3796" s="16"/>
      <c r="AJ3796" s="16"/>
      <c r="AK3796" s="16"/>
      <c r="AL3796" s="16"/>
      <c r="AM3796" s="16"/>
    </row>
    <row r="3797" spans="1:39" ht="12.75">
      <c r="A3797" s="16"/>
      <c r="B3797" s="16"/>
      <c r="C3797" s="17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8"/>
      <c r="AA3797" s="16"/>
      <c r="AB3797" s="16"/>
      <c r="AC3797" s="16"/>
      <c r="AD3797" s="16"/>
      <c r="AE3797" s="16"/>
      <c r="AF3797" s="16"/>
      <c r="AG3797" s="16"/>
      <c r="AH3797" s="16"/>
      <c r="AI3797" s="16"/>
      <c r="AJ3797" s="16"/>
      <c r="AK3797" s="16"/>
      <c r="AL3797" s="16"/>
      <c r="AM3797" s="16"/>
    </row>
    <row r="3798" spans="1:39" ht="12.75">
      <c r="A3798" s="16"/>
      <c r="B3798" s="16"/>
      <c r="C3798" s="17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8"/>
      <c r="AA3798" s="16"/>
      <c r="AB3798" s="16"/>
      <c r="AC3798" s="16"/>
      <c r="AD3798" s="16"/>
      <c r="AE3798" s="16"/>
      <c r="AF3798" s="16"/>
      <c r="AG3798" s="16"/>
      <c r="AH3798" s="16"/>
      <c r="AI3798" s="16"/>
      <c r="AJ3798" s="16"/>
      <c r="AK3798" s="16"/>
      <c r="AL3798" s="16"/>
      <c r="AM3798" s="16"/>
    </row>
    <row r="3799" spans="1:39" ht="12.75">
      <c r="A3799" s="16"/>
      <c r="B3799" s="16"/>
      <c r="C3799" s="17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8"/>
      <c r="AA3799" s="16"/>
      <c r="AB3799" s="16"/>
      <c r="AC3799" s="16"/>
      <c r="AD3799" s="16"/>
      <c r="AE3799" s="16"/>
      <c r="AF3799" s="16"/>
      <c r="AG3799" s="16"/>
      <c r="AH3799" s="16"/>
      <c r="AI3799" s="16"/>
      <c r="AJ3799" s="16"/>
      <c r="AK3799" s="16"/>
      <c r="AL3799" s="16"/>
      <c r="AM3799" s="16"/>
    </row>
    <row r="3800" spans="1:39" ht="12.75">
      <c r="A3800" s="16"/>
      <c r="B3800" s="16"/>
      <c r="C3800" s="17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8"/>
      <c r="AA3800" s="16"/>
      <c r="AB3800" s="16"/>
      <c r="AC3800" s="16"/>
      <c r="AD3800" s="16"/>
      <c r="AE3800" s="16"/>
      <c r="AF3800" s="16"/>
      <c r="AG3800" s="16"/>
      <c r="AH3800" s="16"/>
      <c r="AI3800" s="16"/>
      <c r="AJ3800" s="16"/>
      <c r="AK3800" s="16"/>
      <c r="AL3800" s="16"/>
      <c r="AM3800" s="16"/>
    </row>
    <row r="3801" spans="1:39" ht="12.75">
      <c r="A3801" s="16"/>
      <c r="B3801" s="16"/>
      <c r="C3801" s="17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8"/>
      <c r="AA3801" s="16"/>
      <c r="AB3801" s="16"/>
      <c r="AC3801" s="16"/>
      <c r="AD3801" s="16"/>
      <c r="AE3801" s="16"/>
      <c r="AF3801" s="16"/>
      <c r="AG3801" s="16"/>
      <c r="AH3801" s="16"/>
      <c r="AI3801" s="16"/>
      <c r="AJ3801" s="16"/>
      <c r="AK3801" s="16"/>
      <c r="AL3801" s="16"/>
      <c r="AM3801" s="16"/>
    </row>
    <row r="3802" spans="1:39" ht="12.75">
      <c r="A3802" s="16"/>
      <c r="B3802" s="16"/>
      <c r="C3802" s="17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8"/>
      <c r="AA3802" s="16"/>
      <c r="AB3802" s="16"/>
      <c r="AC3802" s="16"/>
      <c r="AD3802" s="16"/>
      <c r="AE3802" s="16"/>
      <c r="AF3802" s="16"/>
      <c r="AG3802" s="16"/>
      <c r="AH3802" s="16"/>
      <c r="AI3802" s="16"/>
      <c r="AJ3802" s="16"/>
      <c r="AK3802" s="16"/>
      <c r="AL3802" s="16"/>
      <c r="AM3802" s="16"/>
    </row>
    <row r="3803" spans="1:39" ht="12.75">
      <c r="A3803" s="16"/>
      <c r="B3803" s="16"/>
      <c r="C3803" s="17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8"/>
      <c r="AA3803" s="16"/>
      <c r="AB3803" s="16"/>
      <c r="AC3803" s="16"/>
      <c r="AD3803" s="16"/>
      <c r="AE3803" s="16"/>
      <c r="AF3803" s="16"/>
      <c r="AG3803" s="16"/>
      <c r="AH3803" s="16"/>
      <c r="AI3803" s="16"/>
      <c r="AJ3803" s="16"/>
      <c r="AK3803" s="16"/>
      <c r="AL3803" s="16"/>
      <c r="AM3803" s="16"/>
    </row>
    <row r="3804" spans="1:39" ht="12.75">
      <c r="A3804" s="16"/>
      <c r="B3804" s="16"/>
      <c r="C3804" s="17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8"/>
      <c r="AA3804" s="16"/>
      <c r="AB3804" s="16"/>
      <c r="AC3804" s="16"/>
      <c r="AD3804" s="16"/>
      <c r="AE3804" s="16"/>
      <c r="AF3804" s="16"/>
      <c r="AG3804" s="16"/>
      <c r="AH3804" s="16"/>
      <c r="AI3804" s="16"/>
      <c r="AJ3804" s="16"/>
      <c r="AK3804" s="16"/>
      <c r="AL3804" s="16"/>
      <c r="AM3804" s="16"/>
    </row>
    <row r="3805" spans="1:39" ht="12.75">
      <c r="A3805" s="16"/>
      <c r="B3805" s="16"/>
      <c r="C3805" s="17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8"/>
      <c r="AA3805" s="16"/>
      <c r="AB3805" s="16"/>
      <c r="AC3805" s="16"/>
      <c r="AD3805" s="16"/>
      <c r="AE3805" s="16"/>
      <c r="AF3805" s="16"/>
      <c r="AG3805" s="16"/>
      <c r="AH3805" s="16"/>
      <c r="AI3805" s="16"/>
      <c r="AJ3805" s="16"/>
      <c r="AK3805" s="16"/>
      <c r="AL3805" s="16"/>
      <c r="AM3805" s="16"/>
    </row>
    <row r="3806" spans="1:39" ht="12.75">
      <c r="A3806" s="16"/>
      <c r="B3806" s="16"/>
      <c r="C3806" s="17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8"/>
      <c r="AA3806" s="16"/>
      <c r="AB3806" s="16"/>
      <c r="AC3806" s="16"/>
      <c r="AD3806" s="16"/>
      <c r="AE3806" s="16"/>
      <c r="AF3806" s="16"/>
      <c r="AG3806" s="16"/>
      <c r="AH3806" s="16"/>
      <c r="AI3806" s="16"/>
      <c r="AJ3806" s="16"/>
      <c r="AK3806" s="16"/>
      <c r="AL3806" s="16"/>
      <c r="AM3806" s="16"/>
    </row>
    <row r="3807" spans="1:39" ht="12.75">
      <c r="A3807" s="16"/>
      <c r="B3807" s="16"/>
      <c r="C3807" s="17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8"/>
      <c r="AA3807" s="16"/>
      <c r="AB3807" s="16"/>
      <c r="AC3807" s="16"/>
      <c r="AD3807" s="16"/>
      <c r="AE3807" s="16"/>
      <c r="AF3807" s="16"/>
      <c r="AG3807" s="16"/>
      <c r="AH3807" s="16"/>
      <c r="AI3807" s="16"/>
      <c r="AJ3807" s="16"/>
      <c r="AK3807" s="16"/>
      <c r="AL3807" s="16"/>
      <c r="AM3807" s="16"/>
    </row>
    <row r="3808" spans="1:39" ht="12.75">
      <c r="A3808" s="16"/>
      <c r="B3808" s="16"/>
      <c r="C3808" s="17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8"/>
      <c r="AA3808" s="16"/>
      <c r="AB3808" s="16"/>
      <c r="AC3808" s="16"/>
      <c r="AD3808" s="16"/>
      <c r="AE3808" s="16"/>
      <c r="AF3808" s="16"/>
      <c r="AG3808" s="16"/>
      <c r="AH3808" s="16"/>
      <c r="AI3808" s="16"/>
      <c r="AJ3808" s="16"/>
      <c r="AK3808" s="16"/>
      <c r="AL3808" s="16"/>
      <c r="AM3808" s="16"/>
    </row>
    <row r="3809" spans="1:39" ht="12.75">
      <c r="A3809" s="16"/>
      <c r="B3809" s="16"/>
      <c r="C3809" s="17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8"/>
      <c r="AA3809" s="16"/>
      <c r="AB3809" s="16"/>
      <c r="AC3809" s="16"/>
      <c r="AD3809" s="16"/>
      <c r="AE3809" s="16"/>
      <c r="AF3809" s="16"/>
      <c r="AG3809" s="16"/>
      <c r="AH3809" s="16"/>
      <c r="AI3809" s="16"/>
      <c r="AJ3809" s="16"/>
      <c r="AK3809" s="16"/>
      <c r="AL3809" s="16"/>
      <c r="AM3809" s="16"/>
    </row>
    <row r="3810" spans="1:39" ht="12.75">
      <c r="A3810" s="16"/>
      <c r="B3810" s="16"/>
      <c r="C3810" s="17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8"/>
      <c r="AA3810" s="16"/>
      <c r="AB3810" s="16"/>
      <c r="AC3810" s="16"/>
      <c r="AD3810" s="16"/>
      <c r="AE3810" s="16"/>
      <c r="AF3810" s="16"/>
      <c r="AG3810" s="16"/>
      <c r="AH3810" s="16"/>
      <c r="AI3810" s="16"/>
      <c r="AJ3810" s="16"/>
      <c r="AK3810" s="16"/>
      <c r="AL3810" s="16"/>
      <c r="AM3810" s="16"/>
    </row>
    <row r="3811" spans="1:39" ht="12.75">
      <c r="A3811" s="16"/>
      <c r="B3811" s="16"/>
      <c r="C3811" s="17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8"/>
      <c r="AA3811" s="16"/>
      <c r="AB3811" s="16"/>
      <c r="AC3811" s="16"/>
      <c r="AD3811" s="16"/>
      <c r="AE3811" s="16"/>
      <c r="AF3811" s="16"/>
      <c r="AG3811" s="16"/>
      <c r="AH3811" s="16"/>
      <c r="AI3811" s="16"/>
      <c r="AJ3811" s="16"/>
      <c r="AK3811" s="16"/>
      <c r="AL3811" s="16"/>
      <c r="AM3811" s="16"/>
    </row>
    <row r="3812" spans="1:39" ht="12.75">
      <c r="A3812" s="16"/>
      <c r="B3812" s="16"/>
      <c r="C3812" s="17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8"/>
      <c r="AA3812" s="16"/>
      <c r="AB3812" s="16"/>
      <c r="AC3812" s="16"/>
      <c r="AD3812" s="16"/>
      <c r="AE3812" s="16"/>
      <c r="AF3812" s="16"/>
      <c r="AG3812" s="16"/>
      <c r="AH3812" s="16"/>
      <c r="AI3812" s="16"/>
      <c r="AJ3812" s="16"/>
      <c r="AK3812" s="16"/>
      <c r="AL3812" s="16"/>
      <c r="AM3812" s="16"/>
    </row>
    <row r="3813" spans="1:39" ht="12.75">
      <c r="A3813" s="16"/>
      <c r="B3813" s="16"/>
      <c r="C3813" s="17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8"/>
      <c r="AA3813" s="16"/>
      <c r="AB3813" s="16"/>
      <c r="AC3813" s="16"/>
      <c r="AD3813" s="16"/>
      <c r="AE3813" s="16"/>
      <c r="AF3813" s="16"/>
      <c r="AG3813" s="16"/>
      <c r="AH3813" s="16"/>
      <c r="AI3813" s="16"/>
      <c r="AJ3813" s="16"/>
      <c r="AK3813" s="16"/>
      <c r="AL3813" s="16"/>
      <c r="AM3813" s="16"/>
    </row>
    <row r="3814" spans="1:39" ht="12.75">
      <c r="A3814" s="16"/>
      <c r="B3814" s="16"/>
      <c r="C3814" s="17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8"/>
      <c r="AA3814" s="16"/>
      <c r="AB3814" s="16"/>
      <c r="AC3814" s="16"/>
      <c r="AD3814" s="16"/>
      <c r="AE3814" s="16"/>
      <c r="AF3814" s="16"/>
      <c r="AG3814" s="16"/>
      <c r="AH3814" s="16"/>
      <c r="AI3814" s="16"/>
      <c r="AJ3814" s="16"/>
      <c r="AK3814" s="16"/>
      <c r="AL3814" s="16"/>
      <c r="AM3814" s="16"/>
    </row>
    <row r="3815" spans="1:39" ht="12.75">
      <c r="A3815" s="16"/>
      <c r="B3815" s="16"/>
      <c r="C3815" s="17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8"/>
      <c r="AA3815" s="16"/>
      <c r="AB3815" s="16"/>
      <c r="AC3815" s="16"/>
      <c r="AD3815" s="16"/>
      <c r="AE3815" s="16"/>
      <c r="AF3815" s="16"/>
      <c r="AG3815" s="16"/>
      <c r="AH3815" s="16"/>
      <c r="AI3815" s="16"/>
      <c r="AJ3815" s="16"/>
      <c r="AK3815" s="16"/>
      <c r="AL3815" s="16"/>
      <c r="AM3815" s="16"/>
    </row>
    <row r="3816" spans="1:39" ht="12.75">
      <c r="A3816" s="16"/>
      <c r="B3816" s="16"/>
      <c r="C3816" s="17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8"/>
      <c r="AA3816" s="16"/>
      <c r="AB3816" s="16"/>
      <c r="AC3816" s="16"/>
      <c r="AD3816" s="16"/>
      <c r="AE3816" s="16"/>
      <c r="AF3816" s="16"/>
      <c r="AG3816" s="16"/>
      <c r="AH3816" s="16"/>
      <c r="AI3816" s="16"/>
      <c r="AJ3816" s="16"/>
      <c r="AK3816" s="16"/>
      <c r="AL3816" s="16"/>
      <c r="AM3816" s="16"/>
    </row>
    <row r="3817" spans="1:39" ht="12.75">
      <c r="A3817" s="16"/>
      <c r="B3817" s="16"/>
      <c r="C3817" s="17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8"/>
      <c r="AA3817" s="16"/>
      <c r="AB3817" s="16"/>
      <c r="AC3817" s="16"/>
      <c r="AD3817" s="16"/>
      <c r="AE3817" s="16"/>
      <c r="AF3817" s="16"/>
      <c r="AG3817" s="16"/>
      <c r="AH3817" s="16"/>
      <c r="AI3817" s="16"/>
      <c r="AJ3817" s="16"/>
      <c r="AK3817" s="16"/>
      <c r="AL3817" s="16"/>
      <c r="AM3817" s="16"/>
    </row>
    <row r="3818" spans="1:39" ht="12.75">
      <c r="A3818" s="16"/>
      <c r="B3818" s="16"/>
      <c r="C3818" s="17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8"/>
      <c r="AA3818" s="16"/>
      <c r="AB3818" s="16"/>
      <c r="AC3818" s="16"/>
      <c r="AD3818" s="16"/>
      <c r="AE3818" s="16"/>
      <c r="AF3818" s="16"/>
      <c r="AG3818" s="16"/>
      <c r="AH3818" s="16"/>
      <c r="AI3818" s="16"/>
      <c r="AJ3818" s="16"/>
      <c r="AK3818" s="16"/>
      <c r="AL3818" s="16"/>
      <c r="AM3818" s="16"/>
    </row>
    <row r="3819" spans="1:39" ht="12.75">
      <c r="A3819" s="16"/>
      <c r="B3819" s="16"/>
      <c r="C3819" s="17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8"/>
      <c r="AA3819" s="16"/>
      <c r="AB3819" s="16"/>
      <c r="AC3819" s="16"/>
      <c r="AD3819" s="16"/>
      <c r="AE3819" s="16"/>
      <c r="AF3819" s="16"/>
      <c r="AG3819" s="16"/>
      <c r="AH3819" s="16"/>
      <c r="AI3819" s="16"/>
      <c r="AJ3819" s="16"/>
      <c r="AK3819" s="16"/>
      <c r="AL3819" s="16"/>
      <c r="AM3819" s="16"/>
    </row>
    <row r="3820" spans="1:39" ht="12.75">
      <c r="A3820" s="16"/>
      <c r="B3820" s="16"/>
      <c r="C3820" s="17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8"/>
      <c r="AA3820" s="16"/>
      <c r="AB3820" s="16"/>
      <c r="AC3820" s="16"/>
      <c r="AD3820" s="16"/>
      <c r="AE3820" s="16"/>
      <c r="AF3820" s="16"/>
      <c r="AG3820" s="16"/>
      <c r="AH3820" s="16"/>
      <c r="AI3820" s="16"/>
      <c r="AJ3820" s="16"/>
      <c r="AK3820" s="16"/>
      <c r="AL3820" s="16"/>
      <c r="AM3820" s="16"/>
    </row>
    <row r="3821" spans="1:39" ht="12.75">
      <c r="A3821" s="16"/>
      <c r="B3821" s="16"/>
      <c r="C3821" s="17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8"/>
      <c r="AA3821" s="16"/>
      <c r="AB3821" s="16"/>
      <c r="AC3821" s="16"/>
      <c r="AD3821" s="16"/>
      <c r="AE3821" s="16"/>
      <c r="AF3821" s="16"/>
      <c r="AG3821" s="16"/>
      <c r="AH3821" s="16"/>
      <c r="AI3821" s="16"/>
      <c r="AJ3821" s="16"/>
      <c r="AK3821" s="16"/>
      <c r="AL3821" s="16"/>
      <c r="AM3821" s="16"/>
    </row>
    <row r="3822" spans="1:39" ht="12.75">
      <c r="A3822" s="16"/>
      <c r="B3822" s="16"/>
      <c r="C3822" s="17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8"/>
      <c r="AA3822" s="16"/>
      <c r="AB3822" s="16"/>
      <c r="AC3822" s="16"/>
      <c r="AD3822" s="16"/>
      <c r="AE3822" s="16"/>
      <c r="AF3822" s="16"/>
      <c r="AG3822" s="16"/>
      <c r="AH3822" s="16"/>
      <c r="AI3822" s="16"/>
      <c r="AJ3822" s="16"/>
      <c r="AK3822" s="16"/>
      <c r="AL3822" s="16"/>
      <c r="AM3822" s="16"/>
    </row>
    <row r="3823" spans="1:39" ht="12.75">
      <c r="A3823" s="16"/>
      <c r="B3823" s="16"/>
      <c r="C3823" s="17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8"/>
      <c r="AA3823" s="16"/>
      <c r="AB3823" s="16"/>
      <c r="AC3823" s="16"/>
      <c r="AD3823" s="16"/>
      <c r="AE3823" s="16"/>
      <c r="AF3823" s="16"/>
      <c r="AG3823" s="16"/>
      <c r="AH3823" s="16"/>
      <c r="AI3823" s="16"/>
      <c r="AJ3823" s="16"/>
      <c r="AK3823" s="16"/>
      <c r="AL3823" s="16"/>
      <c r="AM3823" s="16"/>
    </row>
    <row r="3824" spans="1:39" ht="12.75">
      <c r="A3824" s="16"/>
      <c r="B3824" s="16"/>
      <c r="C3824" s="17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8"/>
      <c r="AA3824" s="16"/>
      <c r="AB3824" s="16"/>
      <c r="AC3824" s="16"/>
      <c r="AD3824" s="16"/>
      <c r="AE3824" s="16"/>
      <c r="AF3824" s="16"/>
      <c r="AG3824" s="16"/>
      <c r="AH3824" s="16"/>
      <c r="AI3824" s="16"/>
      <c r="AJ3824" s="16"/>
      <c r="AK3824" s="16"/>
      <c r="AL3824" s="16"/>
      <c r="AM3824" s="16"/>
    </row>
    <row r="3825" spans="1:39" ht="12.75">
      <c r="A3825" s="16"/>
      <c r="B3825" s="16"/>
      <c r="C3825" s="17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8"/>
      <c r="AA3825" s="16"/>
      <c r="AB3825" s="16"/>
      <c r="AC3825" s="16"/>
      <c r="AD3825" s="16"/>
      <c r="AE3825" s="16"/>
      <c r="AF3825" s="16"/>
      <c r="AG3825" s="16"/>
      <c r="AH3825" s="16"/>
      <c r="AI3825" s="16"/>
      <c r="AJ3825" s="16"/>
      <c r="AK3825" s="16"/>
      <c r="AL3825" s="16"/>
      <c r="AM3825" s="16"/>
    </row>
    <row r="3826" spans="1:39" ht="12.75">
      <c r="A3826" s="16"/>
      <c r="B3826" s="16"/>
      <c r="C3826" s="17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8"/>
      <c r="AA3826" s="16"/>
      <c r="AB3826" s="16"/>
      <c r="AC3826" s="16"/>
      <c r="AD3826" s="16"/>
      <c r="AE3826" s="16"/>
      <c r="AF3826" s="16"/>
      <c r="AG3826" s="16"/>
      <c r="AH3826" s="16"/>
      <c r="AI3826" s="16"/>
      <c r="AJ3826" s="16"/>
      <c r="AK3826" s="16"/>
      <c r="AL3826" s="16"/>
      <c r="AM3826" s="16"/>
    </row>
    <row r="3827" spans="1:39" ht="12.75">
      <c r="A3827" s="16"/>
      <c r="B3827" s="16"/>
      <c r="C3827" s="17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8"/>
      <c r="AA3827" s="16"/>
      <c r="AB3827" s="16"/>
      <c r="AC3827" s="16"/>
      <c r="AD3827" s="16"/>
      <c r="AE3827" s="16"/>
      <c r="AF3827" s="16"/>
      <c r="AG3827" s="16"/>
      <c r="AH3827" s="16"/>
      <c r="AI3827" s="16"/>
      <c r="AJ3827" s="16"/>
      <c r="AK3827" s="16"/>
      <c r="AL3827" s="16"/>
      <c r="AM3827" s="16"/>
    </row>
    <row r="3828" spans="1:39" ht="12.75">
      <c r="A3828" s="16"/>
      <c r="B3828" s="16"/>
      <c r="C3828" s="17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8"/>
      <c r="AA3828" s="16"/>
      <c r="AB3828" s="16"/>
      <c r="AC3828" s="16"/>
      <c r="AD3828" s="16"/>
      <c r="AE3828" s="16"/>
      <c r="AF3828" s="16"/>
      <c r="AG3828" s="16"/>
      <c r="AH3828" s="16"/>
      <c r="AI3828" s="16"/>
      <c r="AJ3828" s="16"/>
      <c r="AK3828" s="16"/>
      <c r="AL3828" s="16"/>
      <c r="AM3828" s="16"/>
    </row>
    <row r="3829" spans="1:39" ht="12.75">
      <c r="A3829" s="16"/>
      <c r="B3829" s="16"/>
      <c r="C3829" s="17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8"/>
      <c r="AA3829" s="16"/>
      <c r="AB3829" s="16"/>
      <c r="AC3829" s="16"/>
      <c r="AD3829" s="16"/>
      <c r="AE3829" s="16"/>
      <c r="AF3829" s="16"/>
      <c r="AG3829" s="16"/>
      <c r="AH3829" s="16"/>
      <c r="AI3829" s="16"/>
      <c r="AJ3829" s="16"/>
      <c r="AK3829" s="16"/>
      <c r="AL3829" s="16"/>
      <c r="AM3829" s="16"/>
    </row>
    <row r="3830" spans="1:39" ht="12.75">
      <c r="A3830" s="16"/>
      <c r="B3830" s="16"/>
      <c r="C3830" s="17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8"/>
      <c r="AA3830" s="16"/>
      <c r="AB3830" s="16"/>
      <c r="AC3830" s="16"/>
      <c r="AD3830" s="16"/>
      <c r="AE3830" s="16"/>
      <c r="AF3830" s="16"/>
      <c r="AG3830" s="16"/>
      <c r="AH3830" s="16"/>
      <c r="AI3830" s="16"/>
      <c r="AJ3830" s="16"/>
      <c r="AK3830" s="16"/>
      <c r="AL3830" s="16"/>
      <c r="AM3830" s="16"/>
    </row>
    <row r="3831" spans="1:39" ht="12.75">
      <c r="A3831" s="16"/>
      <c r="B3831" s="16"/>
      <c r="C3831" s="17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8"/>
      <c r="AA3831" s="16"/>
      <c r="AB3831" s="16"/>
      <c r="AC3831" s="16"/>
      <c r="AD3831" s="16"/>
      <c r="AE3831" s="16"/>
      <c r="AF3831" s="16"/>
      <c r="AG3831" s="16"/>
      <c r="AH3831" s="16"/>
      <c r="AI3831" s="16"/>
      <c r="AJ3831" s="16"/>
      <c r="AK3831" s="16"/>
      <c r="AL3831" s="16"/>
      <c r="AM3831" s="16"/>
    </row>
    <row r="3832" spans="1:39" ht="12.75">
      <c r="A3832" s="16"/>
      <c r="B3832" s="16"/>
      <c r="C3832" s="17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8"/>
      <c r="AA3832" s="16"/>
      <c r="AB3832" s="16"/>
      <c r="AC3832" s="16"/>
      <c r="AD3832" s="16"/>
      <c r="AE3832" s="16"/>
      <c r="AF3832" s="16"/>
      <c r="AG3832" s="16"/>
      <c r="AH3832" s="16"/>
      <c r="AI3832" s="16"/>
      <c r="AJ3832" s="16"/>
      <c r="AK3832" s="16"/>
      <c r="AL3832" s="16"/>
      <c r="AM3832" s="16"/>
    </row>
    <row r="3833" spans="1:39" ht="12.75">
      <c r="A3833" s="16"/>
      <c r="B3833" s="16"/>
      <c r="C3833" s="17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8"/>
      <c r="AA3833" s="16"/>
      <c r="AB3833" s="16"/>
      <c r="AC3833" s="16"/>
      <c r="AD3833" s="16"/>
      <c r="AE3833" s="16"/>
      <c r="AF3833" s="16"/>
      <c r="AG3833" s="16"/>
      <c r="AH3833" s="16"/>
      <c r="AI3833" s="16"/>
      <c r="AJ3833" s="16"/>
      <c r="AK3833" s="16"/>
      <c r="AL3833" s="16"/>
      <c r="AM3833" s="16"/>
    </row>
    <row r="3834" spans="1:39" ht="12.75">
      <c r="A3834" s="16"/>
      <c r="B3834" s="16"/>
      <c r="C3834" s="17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8"/>
      <c r="AA3834" s="16"/>
      <c r="AB3834" s="16"/>
      <c r="AC3834" s="16"/>
      <c r="AD3834" s="16"/>
      <c r="AE3834" s="16"/>
      <c r="AF3834" s="16"/>
      <c r="AG3834" s="16"/>
      <c r="AH3834" s="16"/>
      <c r="AI3834" s="16"/>
      <c r="AJ3834" s="16"/>
      <c r="AK3834" s="16"/>
      <c r="AL3834" s="16"/>
      <c r="AM3834" s="16"/>
    </row>
    <row r="3835" spans="1:39" ht="12.75">
      <c r="A3835" s="16"/>
      <c r="B3835" s="16"/>
      <c r="C3835" s="17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8"/>
      <c r="AA3835" s="16"/>
      <c r="AB3835" s="16"/>
      <c r="AC3835" s="16"/>
      <c r="AD3835" s="16"/>
      <c r="AE3835" s="16"/>
      <c r="AF3835" s="16"/>
      <c r="AG3835" s="16"/>
      <c r="AH3835" s="16"/>
      <c r="AI3835" s="16"/>
      <c r="AJ3835" s="16"/>
      <c r="AK3835" s="16"/>
      <c r="AL3835" s="16"/>
      <c r="AM3835" s="16"/>
    </row>
    <row r="3836" spans="1:39" ht="12.75">
      <c r="A3836" s="16"/>
      <c r="B3836" s="16"/>
      <c r="C3836" s="17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8"/>
      <c r="AA3836" s="16"/>
      <c r="AB3836" s="16"/>
      <c r="AC3836" s="16"/>
      <c r="AD3836" s="16"/>
      <c r="AE3836" s="16"/>
      <c r="AF3836" s="16"/>
      <c r="AG3836" s="16"/>
      <c r="AH3836" s="16"/>
      <c r="AI3836" s="16"/>
      <c r="AJ3836" s="16"/>
      <c r="AK3836" s="16"/>
      <c r="AL3836" s="16"/>
      <c r="AM3836" s="16"/>
    </row>
    <row r="3837" spans="1:39" ht="12.75">
      <c r="A3837" s="16"/>
      <c r="B3837" s="16"/>
      <c r="C3837" s="17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8"/>
      <c r="AA3837" s="16"/>
      <c r="AB3837" s="16"/>
      <c r="AC3837" s="16"/>
      <c r="AD3837" s="16"/>
      <c r="AE3837" s="16"/>
      <c r="AF3837" s="16"/>
      <c r="AG3837" s="16"/>
      <c r="AH3837" s="16"/>
      <c r="AI3837" s="16"/>
      <c r="AJ3837" s="16"/>
      <c r="AK3837" s="16"/>
      <c r="AL3837" s="16"/>
      <c r="AM3837" s="16"/>
    </row>
    <row r="3838" spans="1:39" ht="12.75">
      <c r="A3838" s="16"/>
      <c r="B3838" s="16"/>
      <c r="C3838" s="17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8"/>
      <c r="AA3838" s="16"/>
      <c r="AB3838" s="16"/>
      <c r="AC3838" s="16"/>
      <c r="AD3838" s="16"/>
      <c r="AE3838" s="16"/>
      <c r="AF3838" s="16"/>
      <c r="AG3838" s="16"/>
      <c r="AH3838" s="16"/>
      <c r="AI3838" s="16"/>
      <c r="AJ3838" s="16"/>
      <c r="AK3838" s="16"/>
      <c r="AL3838" s="16"/>
      <c r="AM3838" s="16"/>
    </row>
    <row r="3839" spans="1:39" ht="12.75">
      <c r="A3839" s="16"/>
      <c r="B3839" s="16"/>
      <c r="C3839" s="17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8"/>
      <c r="AA3839" s="16"/>
      <c r="AB3839" s="16"/>
      <c r="AC3839" s="16"/>
      <c r="AD3839" s="16"/>
      <c r="AE3839" s="16"/>
      <c r="AF3839" s="16"/>
      <c r="AG3839" s="16"/>
      <c r="AH3839" s="16"/>
      <c r="AI3839" s="16"/>
      <c r="AJ3839" s="16"/>
      <c r="AK3839" s="16"/>
      <c r="AL3839" s="16"/>
      <c r="AM3839" s="16"/>
    </row>
    <row r="3840" spans="1:39" ht="12.75">
      <c r="A3840" s="16"/>
      <c r="B3840" s="16"/>
      <c r="C3840" s="17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8"/>
      <c r="AA3840" s="16"/>
      <c r="AB3840" s="16"/>
      <c r="AC3840" s="16"/>
      <c r="AD3840" s="16"/>
      <c r="AE3840" s="16"/>
      <c r="AF3840" s="16"/>
      <c r="AG3840" s="16"/>
      <c r="AH3840" s="16"/>
      <c r="AI3840" s="16"/>
      <c r="AJ3840" s="16"/>
      <c r="AK3840" s="16"/>
      <c r="AL3840" s="16"/>
      <c r="AM3840" s="16"/>
    </row>
    <row r="3841" spans="1:39" ht="12.75">
      <c r="A3841" s="16"/>
      <c r="B3841" s="16"/>
      <c r="C3841" s="17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8"/>
      <c r="AA3841" s="16"/>
      <c r="AB3841" s="16"/>
      <c r="AC3841" s="16"/>
      <c r="AD3841" s="16"/>
      <c r="AE3841" s="16"/>
      <c r="AF3841" s="16"/>
      <c r="AG3841" s="16"/>
      <c r="AH3841" s="16"/>
      <c r="AI3841" s="16"/>
      <c r="AJ3841" s="16"/>
      <c r="AK3841" s="16"/>
      <c r="AL3841" s="16"/>
      <c r="AM3841" s="16"/>
    </row>
    <row r="3842" spans="1:39" ht="12.75">
      <c r="A3842" s="16"/>
      <c r="B3842" s="16"/>
      <c r="C3842" s="17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8"/>
      <c r="AA3842" s="16"/>
      <c r="AB3842" s="16"/>
      <c r="AC3842" s="16"/>
      <c r="AD3842" s="16"/>
      <c r="AE3842" s="16"/>
      <c r="AF3842" s="16"/>
      <c r="AG3842" s="16"/>
      <c r="AH3842" s="16"/>
      <c r="AI3842" s="16"/>
      <c r="AJ3842" s="16"/>
      <c r="AK3842" s="16"/>
      <c r="AL3842" s="16"/>
      <c r="AM3842" s="16"/>
    </row>
    <row r="3843" spans="1:39" ht="12.75">
      <c r="A3843" s="16"/>
      <c r="B3843" s="16"/>
      <c r="C3843" s="17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8"/>
      <c r="AA3843" s="16"/>
      <c r="AB3843" s="16"/>
      <c r="AC3843" s="16"/>
      <c r="AD3843" s="16"/>
      <c r="AE3843" s="16"/>
      <c r="AF3843" s="16"/>
      <c r="AG3843" s="16"/>
      <c r="AH3843" s="16"/>
      <c r="AI3843" s="16"/>
      <c r="AJ3843" s="16"/>
      <c r="AK3843" s="16"/>
      <c r="AL3843" s="16"/>
      <c r="AM3843" s="16"/>
    </row>
    <row r="3844" spans="1:39" ht="12.75">
      <c r="A3844" s="16"/>
      <c r="B3844" s="16"/>
      <c r="C3844" s="17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8"/>
      <c r="AA3844" s="16"/>
      <c r="AB3844" s="16"/>
      <c r="AC3844" s="16"/>
      <c r="AD3844" s="16"/>
      <c r="AE3844" s="16"/>
      <c r="AF3844" s="16"/>
      <c r="AG3844" s="16"/>
      <c r="AH3844" s="16"/>
      <c r="AI3844" s="16"/>
      <c r="AJ3844" s="16"/>
      <c r="AK3844" s="16"/>
      <c r="AL3844" s="16"/>
      <c r="AM3844" s="16"/>
    </row>
    <row r="3845" spans="1:39" ht="12.75">
      <c r="A3845" s="16"/>
      <c r="B3845" s="16"/>
      <c r="C3845" s="17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8"/>
      <c r="AA3845" s="16"/>
      <c r="AB3845" s="16"/>
      <c r="AC3845" s="16"/>
      <c r="AD3845" s="16"/>
      <c r="AE3845" s="16"/>
      <c r="AF3845" s="16"/>
      <c r="AG3845" s="16"/>
      <c r="AH3845" s="16"/>
      <c r="AI3845" s="16"/>
      <c r="AJ3845" s="16"/>
      <c r="AK3845" s="16"/>
      <c r="AL3845" s="16"/>
      <c r="AM3845" s="16"/>
    </row>
    <row r="3846" spans="1:39" ht="12.75">
      <c r="A3846" s="16"/>
      <c r="B3846" s="16"/>
      <c r="C3846" s="17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8"/>
      <c r="AA3846" s="16"/>
      <c r="AB3846" s="16"/>
      <c r="AC3846" s="16"/>
      <c r="AD3846" s="16"/>
      <c r="AE3846" s="16"/>
      <c r="AF3846" s="16"/>
      <c r="AG3846" s="16"/>
      <c r="AH3846" s="16"/>
      <c r="AI3846" s="16"/>
      <c r="AJ3846" s="16"/>
      <c r="AK3846" s="16"/>
      <c r="AL3846" s="16"/>
      <c r="AM3846" s="16"/>
    </row>
    <row r="3847" spans="1:39" ht="12.75">
      <c r="A3847" s="16"/>
      <c r="B3847" s="16"/>
      <c r="C3847" s="17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8"/>
      <c r="AA3847" s="16"/>
      <c r="AB3847" s="16"/>
      <c r="AC3847" s="16"/>
      <c r="AD3847" s="16"/>
      <c r="AE3847" s="16"/>
      <c r="AF3847" s="16"/>
      <c r="AG3847" s="16"/>
      <c r="AH3847" s="16"/>
      <c r="AI3847" s="16"/>
      <c r="AJ3847" s="16"/>
      <c r="AK3847" s="16"/>
      <c r="AL3847" s="16"/>
      <c r="AM3847" s="16"/>
    </row>
    <row r="3848" spans="1:39" ht="12.75">
      <c r="A3848" s="16"/>
      <c r="B3848" s="16"/>
      <c r="C3848" s="17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8"/>
      <c r="AA3848" s="16"/>
      <c r="AB3848" s="16"/>
      <c r="AC3848" s="16"/>
      <c r="AD3848" s="16"/>
      <c r="AE3848" s="16"/>
      <c r="AF3848" s="16"/>
      <c r="AG3848" s="16"/>
      <c r="AH3848" s="16"/>
      <c r="AI3848" s="16"/>
      <c r="AJ3848" s="16"/>
      <c r="AK3848" s="16"/>
      <c r="AL3848" s="16"/>
      <c r="AM3848" s="16"/>
    </row>
    <row r="3849" spans="1:39" ht="12.75">
      <c r="A3849" s="16"/>
      <c r="B3849" s="16"/>
      <c r="C3849" s="17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8"/>
      <c r="AA3849" s="16"/>
      <c r="AB3849" s="16"/>
      <c r="AC3849" s="16"/>
      <c r="AD3849" s="16"/>
      <c r="AE3849" s="16"/>
      <c r="AF3849" s="16"/>
      <c r="AG3849" s="16"/>
      <c r="AH3849" s="16"/>
      <c r="AI3849" s="16"/>
      <c r="AJ3849" s="16"/>
      <c r="AK3849" s="16"/>
      <c r="AL3849" s="16"/>
      <c r="AM3849" s="16"/>
    </row>
    <row r="3850" spans="1:39" ht="12.75">
      <c r="A3850" s="16"/>
      <c r="B3850" s="16"/>
      <c r="C3850" s="17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8"/>
      <c r="AA3850" s="16"/>
      <c r="AB3850" s="16"/>
      <c r="AC3850" s="16"/>
      <c r="AD3850" s="16"/>
      <c r="AE3850" s="16"/>
      <c r="AF3850" s="16"/>
      <c r="AG3850" s="16"/>
      <c r="AH3850" s="16"/>
      <c r="AI3850" s="16"/>
      <c r="AJ3850" s="16"/>
      <c r="AK3850" s="16"/>
      <c r="AL3850" s="16"/>
      <c r="AM3850" s="16"/>
    </row>
    <row r="3851" spans="1:39" ht="12.75">
      <c r="A3851" s="16"/>
      <c r="B3851" s="16"/>
      <c r="C3851" s="17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8"/>
      <c r="AA3851" s="16"/>
      <c r="AB3851" s="16"/>
      <c r="AC3851" s="16"/>
      <c r="AD3851" s="16"/>
      <c r="AE3851" s="16"/>
      <c r="AF3851" s="16"/>
      <c r="AG3851" s="16"/>
      <c r="AH3851" s="16"/>
      <c r="AI3851" s="16"/>
      <c r="AJ3851" s="16"/>
      <c r="AK3851" s="16"/>
      <c r="AL3851" s="16"/>
      <c r="AM3851" s="16"/>
    </row>
    <row r="3852" spans="1:39" ht="12.75">
      <c r="A3852" s="16"/>
      <c r="B3852" s="16"/>
      <c r="C3852" s="17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8"/>
      <c r="AA3852" s="16"/>
      <c r="AB3852" s="16"/>
      <c r="AC3852" s="16"/>
      <c r="AD3852" s="16"/>
      <c r="AE3852" s="16"/>
      <c r="AF3852" s="16"/>
      <c r="AG3852" s="16"/>
      <c r="AH3852" s="16"/>
      <c r="AI3852" s="16"/>
      <c r="AJ3852" s="16"/>
      <c r="AK3852" s="16"/>
      <c r="AL3852" s="16"/>
      <c r="AM3852" s="16"/>
    </row>
    <row r="3853" spans="1:39" ht="12.75">
      <c r="A3853" s="16"/>
      <c r="B3853" s="16"/>
      <c r="C3853" s="17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8"/>
      <c r="AA3853" s="16"/>
      <c r="AB3853" s="16"/>
      <c r="AC3853" s="16"/>
      <c r="AD3853" s="16"/>
      <c r="AE3853" s="16"/>
      <c r="AF3853" s="16"/>
      <c r="AG3853" s="16"/>
      <c r="AH3853" s="16"/>
      <c r="AI3853" s="16"/>
      <c r="AJ3853" s="16"/>
      <c r="AK3853" s="16"/>
      <c r="AL3853" s="16"/>
      <c r="AM3853" s="16"/>
    </row>
    <row r="3854" spans="1:39" ht="12.75">
      <c r="A3854" s="16"/>
      <c r="B3854" s="16"/>
      <c r="C3854" s="17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8"/>
      <c r="AA3854" s="16"/>
      <c r="AB3854" s="16"/>
      <c r="AC3854" s="16"/>
      <c r="AD3854" s="16"/>
      <c r="AE3854" s="16"/>
      <c r="AF3854" s="16"/>
      <c r="AG3854" s="16"/>
      <c r="AH3854" s="16"/>
      <c r="AI3854" s="16"/>
      <c r="AJ3854" s="16"/>
      <c r="AK3854" s="16"/>
      <c r="AL3854" s="16"/>
      <c r="AM3854" s="16"/>
    </row>
    <row r="3855" spans="1:39" ht="12.75">
      <c r="A3855" s="16"/>
      <c r="B3855" s="16"/>
      <c r="C3855" s="17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8"/>
      <c r="AA3855" s="16"/>
      <c r="AB3855" s="16"/>
      <c r="AC3855" s="16"/>
      <c r="AD3855" s="16"/>
      <c r="AE3855" s="16"/>
      <c r="AF3855" s="16"/>
      <c r="AG3855" s="16"/>
      <c r="AH3855" s="16"/>
      <c r="AI3855" s="16"/>
      <c r="AJ3855" s="16"/>
      <c r="AK3855" s="16"/>
      <c r="AL3855" s="16"/>
      <c r="AM3855" s="16"/>
    </row>
    <row r="3856" spans="1:39" ht="12.75">
      <c r="A3856" s="16"/>
      <c r="B3856" s="16"/>
      <c r="C3856" s="17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8"/>
      <c r="AA3856" s="16"/>
      <c r="AB3856" s="16"/>
      <c r="AC3856" s="16"/>
      <c r="AD3856" s="16"/>
      <c r="AE3856" s="16"/>
      <c r="AF3856" s="16"/>
      <c r="AG3856" s="16"/>
      <c r="AH3856" s="16"/>
      <c r="AI3856" s="16"/>
      <c r="AJ3856" s="16"/>
      <c r="AK3856" s="16"/>
      <c r="AL3856" s="16"/>
      <c r="AM3856" s="16"/>
    </row>
    <row r="3857" spans="1:39" ht="12.75">
      <c r="A3857" s="16"/>
      <c r="B3857" s="16"/>
      <c r="C3857" s="17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8"/>
      <c r="AA3857" s="16"/>
      <c r="AB3857" s="16"/>
      <c r="AC3857" s="16"/>
      <c r="AD3857" s="16"/>
      <c r="AE3857" s="16"/>
      <c r="AF3857" s="16"/>
      <c r="AG3857" s="16"/>
      <c r="AH3857" s="16"/>
      <c r="AI3857" s="16"/>
      <c r="AJ3857" s="16"/>
      <c r="AK3857" s="16"/>
      <c r="AL3857" s="16"/>
      <c r="AM3857" s="16"/>
    </row>
    <row r="3858" spans="1:39" ht="12.75">
      <c r="A3858" s="16"/>
      <c r="B3858" s="16"/>
      <c r="C3858" s="17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8"/>
      <c r="AA3858" s="16"/>
      <c r="AB3858" s="16"/>
      <c r="AC3858" s="16"/>
      <c r="AD3858" s="16"/>
      <c r="AE3858" s="16"/>
      <c r="AF3858" s="16"/>
      <c r="AG3858" s="16"/>
      <c r="AH3858" s="16"/>
      <c r="AI3858" s="16"/>
      <c r="AJ3858" s="16"/>
      <c r="AK3858" s="16"/>
      <c r="AL3858" s="16"/>
      <c r="AM3858" s="16"/>
    </row>
    <row r="3859" spans="1:39" ht="12.75">
      <c r="A3859" s="16"/>
      <c r="B3859" s="16"/>
      <c r="C3859" s="17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8"/>
      <c r="AA3859" s="16"/>
      <c r="AB3859" s="16"/>
      <c r="AC3859" s="16"/>
      <c r="AD3859" s="16"/>
      <c r="AE3859" s="16"/>
      <c r="AF3859" s="16"/>
      <c r="AG3859" s="16"/>
      <c r="AH3859" s="16"/>
      <c r="AI3859" s="16"/>
      <c r="AJ3859" s="16"/>
      <c r="AK3859" s="16"/>
      <c r="AL3859" s="16"/>
      <c r="AM3859" s="16"/>
    </row>
    <row r="3860" spans="1:39" ht="12.75">
      <c r="A3860" s="16"/>
      <c r="B3860" s="16"/>
      <c r="C3860" s="17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8"/>
      <c r="AA3860" s="16"/>
      <c r="AB3860" s="16"/>
      <c r="AC3860" s="16"/>
      <c r="AD3860" s="16"/>
      <c r="AE3860" s="16"/>
      <c r="AF3860" s="16"/>
      <c r="AG3860" s="16"/>
      <c r="AH3860" s="16"/>
      <c r="AI3860" s="16"/>
      <c r="AJ3860" s="16"/>
      <c r="AK3860" s="16"/>
      <c r="AL3860" s="16"/>
      <c r="AM3860" s="16"/>
    </row>
    <row r="3861" spans="1:39" ht="12.75">
      <c r="A3861" s="16"/>
      <c r="B3861" s="16"/>
      <c r="C3861" s="17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8"/>
      <c r="AA3861" s="16"/>
      <c r="AB3861" s="16"/>
      <c r="AC3861" s="16"/>
      <c r="AD3861" s="16"/>
      <c r="AE3861" s="16"/>
      <c r="AF3861" s="16"/>
      <c r="AG3861" s="16"/>
      <c r="AH3861" s="16"/>
      <c r="AI3861" s="16"/>
      <c r="AJ3861" s="16"/>
      <c r="AK3861" s="16"/>
      <c r="AL3861" s="16"/>
      <c r="AM3861" s="16"/>
    </row>
    <row r="3862" spans="1:39" ht="12.75">
      <c r="A3862" s="16"/>
      <c r="B3862" s="16"/>
      <c r="C3862" s="17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8"/>
      <c r="AA3862" s="16"/>
      <c r="AB3862" s="16"/>
      <c r="AC3862" s="16"/>
      <c r="AD3862" s="16"/>
      <c r="AE3862" s="16"/>
      <c r="AF3862" s="16"/>
      <c r="AG3862" s="16"/>
      <c r="AH3862" s="16"/>
      <c r="AI3862" s="16"/>
      <c r="AJ3862" s="16"/>
      <c r="AK3862" s="16"/>
      <c r="AL3862" s="16"/>
      <c r="AM3862" s="16"/>
    </row>
    <row r="3863" spans="1:39" ht="12.75">
      <c r="A3863" s="16"/>
      <c r="B3863" s="16"/>
      <c r="C3863" s="17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8"/>
      <c r="AA3863" s="16"/>
      <c r="AB3863" s="16"/>
      <c r="AC3863" s="16"/>
      <c r="AD3863" s="16"/>
      <c r="AE3863" s="16"/>
      <c r="AF3863" s="16"/>
      <c r="AG3863" s="16"/>
      <c r="AH3863" s="16"/>
      <c r="AI3863" s="16"/>
      <c r="AJ3863" s="16"/>
      <c r="AK3863" s="16"/>
      <c r="AL3863" s="16"/>
      <c r="AM3863" s="16"/>
    </row>
    <row r="3864" spans="1:39" ht="12.75">
      <c r="A3864" s="16"/>
      <c r="B3864" s="16"/>
      <c r="C3864" s="17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8"/>
      <c r="AA3864" s="16"/>
      <c r="AB3864" s="16"/>
      <c r="AC3864" s="16"/>
      <c r="AD3864" s="16"/>
      <c r="AE3864" s="16"/>
      <c r="AF3864" s="16"/>
      <c r="AG3864" s="16"/>
      <c r="AH3864" s="16"/>
      <c r="AI3864" s="16"/>
      <c r="AJ3864" s="16"/>
      <c r="AK3864" s="16"/>
      <c r="AL3864" s="16"/>
      <c r="AM3864" s="16"/>
    </row>
    <row r="3865" spans="1:39" ht="12.75">
      <c r="A3865" s="16"/>
      <c r="B3865" s="16"/>
      <c r="C3865" s="17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8"/>
      <c r="AA3865" s="16"/>
      <c r="AB3865" s="16"/>
      <c r="AC3865" s="16"/>
      <c r="AD3865" s="16"/>
      <c r="AE3865" s="16"/>
      <c r="AF3865" s="16"/>
      <c r="AG3865" s="16"/>
      <c r="AH3865" s="16"/>
      <c r="AI3865" s="16"/>
      <c r="AJ3865" s="16"/>
      <c r="AK3865" s="16"/>
      <c r="AL3865" s="16"/>
      <c r="AM3865" s="16"/>
    </row>
    <row r="3866" spans="1:39" ht="12.75">
      <c r="A3866" s="16"/>
      <c r="B3866" s="16"/>
      <c r="C3866" s="17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8"/>
      <c r="AA3866" s="16"/>
      <c r="AB3866" s="16"/>
      <c r="AC3866" s="16"/>
      <c r="AD3866" s="16"/>
      <c r="AE3866" s="16"/>
      <c r="AF3866" s="16"/>
      <c r="AG3866" s="16"/>
      <c r="AH3866" s="16"/>
      <c r="AI3866" s="16"/>
      <c r="AJ3866" s="16"/>
      <c r="AK3866" s="16"/>
      <c r="AL3866" s="16"/>
      <c r="AM3866" s="16"/>
    </row>
    <row r="3867" spans="1:39" ht="12.75">
      <c r="A3867" s="16"/>
      <c r="B3867" s="16"/>
      <c r="C3867" s="17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8"/>
      <c r="AA3867" s="16"/>
      <c r="AB3867" s="16"/>
      <c r="AC3867" s="16"/>
      <c r="AD3867" s="16"/>
      <c r="AE3867" s="16"/>
      <c r="AF3867" s="16"/>
      <c r="AG3867" s="16"/>
      <c r="AH3867" s="16"/>
      <c r="AI3867" s="16"/>
      <c r="AJ3867" s="16"/>
      <c r="AK3867" s="16"/>
      <c r="AL3867" s="16"/>
      <c r="AM3867" s="16"/>
    </row>
    <row r="3868" spans="1:39" ht="12.75">
      <c r="A3868" s="16"/>
      <c r="B3868" s="16"/>
      <c r="C3868" s="17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8"/>
      <c r="AA3868" s="16"/>
      <c r="AB3868" s="16"/>
      <c r="AC3868" s="16"/>
      <c r="AD3868" s="16"/>
      <c r="AE3868" s="16"/>
      <c r="AF3868" s="16"/>
      <c r="AG3868" s="16"/>
      <c r="AH3868" s="16"/>
      <c r="AI3868" s="16"/>
      <c r="AJ3868" s="16"/>
      <c r="AK3868" s="16"/>
      <c r="AL3868" s="16"/>
      <c r="AM3868" s="16"/>
    </row>
    <row r="3869" spans="1:39" ht="12.75">
      <c r="A3869" s="16"/>
      <c r="B3869" s="16"/>
      <c r="C3869" s="17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8"/>
      <c r="AA3869" s="16"/>
      <c r="AB3869" s="16"/>
      <c r="AC3869" s="16"/>
      <c r="AD3869" s="16"/>
      <c r="AE3869" s="16"/>
      <c r="AF3869" s="16"/>
      <c r="AG3869" s="16"/>
      <c r="AH3869" s="16"/>
      <c r="AI3869" s="16"/>
      <c r="AJ3869" s="16"/>
      <c r="AK3869" s="16"/>
      <c r="AL3869" s="16"/>
      <c r="AM3869" s="16"/>
    </row>
    <row r="3870" spans="1:39" ht="12.75">
      <c r="A3870" s="16"/>
      <c r="B3870" s="16"/>
      <c r="C3870" s="17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8"/>
      <c r="AA3870" s="16"/>
      <c r="AB3870" s="16"/>
      <c r="AC3870" s="16"/>
      <c r="AD3870" s="16"/>
      <c r="AE3870" s="16"/>
      <c r="AF3870" s="16"/>
      <c r="AG3870" s="16"/>
      <c r="AH3870" s="16"/>
      <c r="AI3870" s="16"/>
      <c r="AJ3870" s="16"/>
      <c r="AK3870" s="16"/>
      <c r="AL3870" s="16"/>
      <c r="AM3870" s="16"/>
    </row>
    <row r="3871" spans="1:39" ht="12.75">
      <c r="A3871" s="16"/>
      <c r="B3871" s="16"/>
      <c r="C3871" s="17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8"/>
      <c r="AA3871" s="16"/>
      <c r="AB3871" s="16"/>
      <c r="AC3871" s="16"/>
      <c r="AD3871" s="16"/>
      <c r="AE3871" s="16"/>
      <c r="AF3871" s="16"/>
      <c r="AG3871" s="16"/>
      <c r="AH3871" s="16"/>
      <c r="AI3871" s="16"/>
      <c r="AJ3871" s="16"/>
      <c r="AK3871" s="16"/>
      <c r="AL3871" s="16"/>
      <c r="AM3871" s="16"/>
    </row>
    <row r="3872" spans="1:39" ht="12.75">
      <c r="A3872" s="16"/>
      <c r="B3872" s="16"/>
      <c r="C3872" s="17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8"/>
      <c r="AA3872" s="16"/>
      <c r="AB3872" s="16"/>
      <c r="AC3872" s="16"/>
      <c r="AD3872" s="16"/>
      <c r="AE3872" s="16"/>
      <c r="AF3872" s="16"/>
      <c r="AG3872" s="16"/>
      <c r="AH3872" s="16"/>
      <c r="AI3872" s="16"/>
      <c r="AJ3872" s="16"/>
      <c r="AK3872" s="16"/>
      <c r="AL3872" s="16"/>
      <c r="AM3872" s="16"/>
    </row>
    <row r="3873" spans="1:39" ht="12.75">
      <c r="A3873" s="16"/>
      <c r="B3873" s="16"/>
      <c r="C3873" s="17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8"/>
      <c r="AA3873" s="16"/>
      <c r="AB3873" s="16"/>
      <c r="AC3873" s="16"/>
      <c r="AD3873" s="16"/>
      <c r="AE3873" s="16"/>
      <c r="AF3873" s="16"/>
      <c r="AG3873" s="16"/>
      <c r="AH3873" s="16"/>
      <c r="AI3873" s="16"/>
      <c r="AJ3873" s="16"/>
      <c r="AK3873" s="16"/>
      <c r="AL3873" s="16"/>
      <c r="AM3873" s="16"/>
    </row>
    <row r="3874" spans="1:39" ht="12.75">
      <c r="A3874" s="16"/>
      <c r="B3874" s="16"/>
      <c r="C3874" s="17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8"/>
      <c r="AA3874" s="16"/>
      <c r="AB3874" s="16"/>
      <c r="AC3874" s="16"/>
      <c r="AD3874" s="16"/>
      <c r="AE3874" s="16"/>
      <c r="AF3874" s="16"/>
      <c r="AG3874" s="16"/>
      <c r="AH3874" s="16"/>
      <c r="AI3874" s="16"/>
      <c r="AJ3874" s="16"/>
      <c r="AK3874" s="16"/>
      <c r="AL3874" s="16"/>
      <c r="AM3874" s="16"/>
    </row>
    <row r="3875" spans="1:39" ht="12.75">
      <c r="A3875" s="16"/>
      <c r="B3875" s="16"/>
      <c r="C3875" s="17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8"/>
      <c r="AA3875" s="16"/>
      <c r="AB3875" s="16"/>
      <c r="AC3875" s="16"/>
      <c r="AD3875" s="16"/>
      <c r="AE3875" s="16"/>
      <c r="AF3875" s="16"/>
      <c r="AG3875" s="16"/>
      <c r="AH3875" s="16"/>
      <c r="AI3875" s="16"/>
      <c r="AJ3875" s="16"/>
      <c r="AK3875" s="16"/>
      <c r="AL3875" s="16"/>
      <c r="AM3875" s="16"/>
    </row>
    <row r="3876" spans="1:39" ht="12.75">
      <c r="A3876" s="16"/>
      <c r="B3876" s="16"/>
      <c r="C3876" s="17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8"/>
      <c r="AA3876" s="16"/>
      <c r="AB3876" s="16"/>
      <c r="AC3876" s="16"/>
      <c r="AD3876" s="16"/>
      <c r="AE3876" s="16"/>
      <c r="AF3876" s="16"/>
      <c r="AG3876" s="16"/>
      <c r="AH3876" s="16"/>
      <c r="AI3876" s="16"/>
      <c r="AJ3876" s="16"/>
      <c r="AK3876" s="16"/>
      <c r="AL3876" s="16"/>
      <c r="AM3876" s="16"/>
    </row>
    <row r="3877" spans="1:39" ht="12.75">
      <c r="A3877" s="16"/>
      <c r="B3877" s="16"/>
      <c r="C3877" s="17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8"/>
      <c r="AA3877" s="16"/>
      <c r="AB3877" s="16"/>
      <c r="AC3877" s="16"/>
      <c r="AD3877" s="16"/>
      <c r="AE3877" s="16"/>
      <c r="AF3877" s="16"/>
      <c r="AG3877" s="16"/>
      <c r="AH3877" s="16"/>
      <c r="AI3877" s="16"/>
      <c r="AJ3877" s="16"/>
      <c r="AK3877" s="16"/>
      <c r="AL3877" s="16"/>
      <c r="AM3877" s="16"/>
    </row>
    <row r="3878" spans="1:39" ht="12.75">
      <c r="A3878" s="16"/>
      <c r="B3878" s="16"/>
      <c r="C3878" s="17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8"/>
      <c r="AA3878" s="16"/>
      <c r="AB3878" s="16"/>
      <c r="AC3878" s="16"/>
      <c r="AD3878" s="16"/>
      <c r="AE3878" s="16"/>
      <c r="AF3878" s="16"/>
      <c r="AG3878" s="16"/>
      <c r="AH3878" s="16"/>
      <c r="AI3878" s="16"/>
      <c r="AJ3878" s="16"/>
      <c r="AK3878" s="16"/>
      <c r="AL3878" s="16"/>
      <c r="AM3878" s="16"/>
    </row>
    <row r="3879" spans="1:39" ht="12.75">
      <c r="A3879" s="16"/>
      <c r="B3879" s="16"/>
      <c r="C3879" s="17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8"/>
      <c r="AA3879" s="16"/>
      <c r="AB3879" s="16"/>
      <c r="AC3879" s="16"/>
      <c r="AD3879" s="16"/>
      <c r="AE3879" s="16"/>
      <c r="AF3879" s="16"/>
      <c r="AG3879" s="16"/>
      <c r="AH3879" s="16"/>
      <c r="AI3879" s="16"/>
      <c r="AJ3879" s="16"/>
      <c r="AK3879" s="16"/>
      <c r="AL3879" s="16"/>
      <c r="AM3879" s="16"/>
    </row>
    <row r="3880" spans="1:39" ht="12.75">
      <c r="A3880" s="16"/>
      <c r="B3880" s="16"/>
      <c r="C3880" s="17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8"/>
      <c r="AA3880" s="16"/>
      <c r="AB3880" s="16"/>
      <c r="AC3880" s="16"/>
      <c r="AD3880" s="16"/>
      <c r="AE3880" s="16"/>
      <c r="AF3880" s="16"/>
      <c r="AG3880" s="16"/>
      <c r="AH3880" s="16"/>
      <c r="AI3880" s="16"/>
      <c r="AJ3880" s="16"/>
      <c r="AK3880" s="16"/>
      <c r="AL3880" s="16"/>
      <c r="AM3880" s="16"/>
    </row>
    <row r="3881" spans="1:39" ht="12.75">
      <c r="A3881" s="16"/>
      <c r="B3881" s="16"/>
      <c r="C3881" s="17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8"/>
      <c r="AA3881" s="16"/>
      <c r="AB3881" s="16"/>
      <c r="AC3881" s="16"/>
      <c r="AD3881" s="16"/>
      <c r="AE3881" s="16"/>
      <c r="AF3881" s="16"/>
      <c r="AG3881" s="16"/>
      <c r="AH3881" s="16"/>
      <c r="AI3881" s="16"/>
      <c r="AJ3881" s="16"/>
      <c r="AK3881" s="16"/>
      <c r="AL3881" s="16"/>
      <c r="AM3881" s="16"/>
    </row>
    <row r="3882" spans="1:39" ht="12.75">
      <c r="A3882" s="16"/>
      <c r="B3882" s="16"/>
      <c r="C3882" s="17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8"/>
      <c r="AA3882" s="16"/>
      <c r="AB3882" s="16"/>
      <c r="AC3882" s="16"/>
      <c r="AD3882" s="16"/>
      <c r="AE3882" s="16"/>
      <c r="AF3882" s="16"/>
      <c r="AG3882" s="16"/>
      <c r="AH3882" s="16"/>
      <c r="AI3882" s="16"/>
      <c r="AJ3882" s="16"/>
      <c r="AK3882" s="16"/>
      <c r="AL3882" s="16"/>
      <c r="AM3882" s="16"/>
    </row>
    <row r="3883" spans="1:39" ht="12.75">
      <c r="A3883" s="16"/>
      <c r="B3883" s="16"/>
      <c r="C3883" s="17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8"/>
      <c r="AA3883" s="16"/>
      <c r="AB3883" s="16"/>
      <c r="AC3883" s="16"/>
      <c r="AD3883" s="16"/>
      <c r="AE3883" s="16"/>
      <c r="AF3883" s="16"/>
      <c r="AG3883" s="16"/>
      <c r="AH3883" s="16"/>
      <c r="AI3883" s="16"/>
      <c r="AJ3883" s="16"/>
      <c r="AK3883" s="16"/>
      <c r="AL3883" s="16"/>
      <c r="AM3883" s="16"/>
    </row>
    <row r="3884" spans="1:39" ht="12.75">
      <c r="A3884" s="16"/>
      <c r="B3884" s="16"/>
      <c r="C3884" s="17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8"/>
      <c r="AA3884" s="16"/>
      <c r="AB3884" s="16"/>
      <c r="AC3884" s="16"/>
      <c r="AD3884" s="16"/>
      <c r="AE3884" s="16"/>
      <c r="AF3884" s="16"/>
      <c r="AG3884" s="16"/>
      <c r="AH3884" s="16"/>
      <c r="AI3884" s="16"/>
      <c r="AJ3884" s="16"/>
      <c r="AK3884" s="16"/>
      <c r="AL3884" s="16"/>
      <c r="AM3884" s="16"/>
    </row>
    <row r="3885" spans="1:39" ht="12.75">
      <c r="A3885" s="16"/>
      <c r="B3885" s="16"/>
      <c r="C3885" s="17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8"/>
      <c r="AA3885" s="16"/>
      <c r="AB3885" s="16"/>
      <c r="AC3885" s="16"/>
      <c r="AD3885" s="16"/>
      <c r="AE3885" s="16"/>
      <c r="AF3885" s="16"/>
      <c r="AG3885" s="16"/>
      <c r="AH3885" s="16"/>
      <c r="AI3885" s="16"/>
      <c r="AJ3885" s="16"/>
      <c r="AK3885" s="16"/>
      <c r="AL3885" s="16"/>
      <c r="AM3885" s="16"/>
    </row>
    <row r="3886" spans="1:39" ht="12.75">
      <c r="A3886" s="16"/>
      <c r="B3886" s="16"/>
      <c r="C3886" s="17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8"/>
      <c r="AA3886" s="16"/>
      <c r="AB3886" s="16"/>
      <c r="AC3886" s="16"/>
      <c r="AD3886" s="16"/>
      <c r="AE3886" s="16"/>
      <c r="AF3886" s="16"/>
      <c r="AG3886" s="16"/>
      <c r="AH3886" s="16"/>
      <c r="AI3886" s="16"/>
      <c r="AJ3886" s="16"/>
      <c r="AK3886" s="16"/>
      <c r="AL3886" s="16"/>
      <c r="AM3886" s="16"/>
    </row>
    <row r="3887" spans="1:39" ht="12.75">
      <c r="A3887" s="16"/>
      <c r="B3887" s="16"/>
      <c r="C3887" s="17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8"/>
      <c r="AA3887" s="16"/>
      <c r="AB3887" s="16"/>
      <c r="AC3887" s="16"/>
      <c r="AD3887" s="16"/>
      <c r="AE3887" s="16"/>
      <c r="AF3887" s="16"/>
      <c r="AG3887" s="16"/>
      <c r="AH3887" s="16"/>
      <c r="AI3887" s="16"/>
      <c r="AJ3887" s="16"/>
      <c r="AK3887" s="16"/>
      <c r="AL3887" s="16"/>
      <c r="AM3887" s="16"/>
    </row>
    <row r="3888" spans="1:39" ht="12.75">
      <c r="A3888" s="16"/>
      <c r="B3888" s="16"/>
      <c r="C3888" s="17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8"/>
      <c r="AA3888" s="16"/>
      <c r="AB3888" s="16"/>
      <c r="AC3888" s="16"/>
      <c r="AD3888" s="16"/>
      <c r="AE3888" s="16"/>
      <c r="AF3888" s="16"/>
      <c r="AG3888" s="16"/>
      <c r="AH3888" s="16"/>
      <c r="AI3888" s="16"/>
      <c r="AJ3888" s="16"/>
      <c r="AK3888" s="16"/>
      <c r="AL3888" s="16"/>
      <c r="AM3888" s="16"/>
    </row>
    <row r="3889" spans="1:39" ht="12.75">
      <c r="A3889" s="16"/>
      <c r="B3889" s="16"/>
      <c r="C3889" s="17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8"/>
      <c r="AA3889" s="16"/>
      <c r="AB3889" s="16"/>
      <c r="AC3889" s="16"/>
      <c r="AD3889" s="16"/>
      <c r="AE3889" s="16"/>
      <c r="AF3889" s="16"/>
      <c r="AG3889" s="16"/>
      <c r="AH3889" s="16"/>
      <c r="AI3889" s="16"/>
      <c r="AJ3889" s="16"/>
      <c r="AK3889" s="16"/>
      <c r="AL3889" s="16"/>
      <c r="AM3889" s="16"/>
    </row>
    <row r="3890" spans="1:39" ht="12.75">
      <c r="A3890" s="16"/>
      <c r="B3890" s="16"/>
      <c r="C3890" s="17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8"/>
      <c r="AA3890" s="16"/>
      <c r="AB3890" s="16"/>
      <c r="AC3890" s="16"/>
      <c r="AD3890" s="16"/>
      <c r="AE3890" s="16"/>
      <c r="AF3890" s="16"/>
      <c r="AG3890" s="16"/>
      <c r="AH3890" s="16"/>
      <c r="AI3890" s="16"/>
      <c r="AJ3890" s="16"/>
      <c r="AK3890" s="16"/>
      <c r="AL3890" s="16"/>
      <c r="AM3890" s="16"/>
    </row>
    <row r="3891" spans="1:39" ht="12.75">
      <c r="A3891" s="16"/>
      <c r="B3891" s="16"/>
      <c r="C3891" s="17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8"/>
      <c r="AA3891" s="16"/>
      <c r="AB3891" s="16"/>
      <c r="AC3891" s="16"/>
      <c r="AD3891" s="16"/>
      <c r="AE3891" s="16"/>
      <c r="AF3891" s="16"/>
      <c r="AG3891" s="16"/>
      <c r="AH3891" s="16"/>
      <c r="AI3891" s="16"/>
      <c r="AJ3891" s="16"/>
      <c r="AK3891" s="16"/>
      <c r="AL3891" s="16"/>
      <c r="AM3891" s="16"/>
    </row>
    <row r="3892" spans="1:39" ht="12.75">
      <c r="A3892" s="16"/>
      <c r="B3892" s="16"/>
      <c r="C3892" s="17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8"/>
      <c r="AA3892" s="16"/>
      <c r="AB3892" s="16"/>
      <c r="AC3892" s="16"/>
      <c r="AD3892" s="16"/>
      <c r="AE3892" s="16"/>
      <c r="AF3892" s="16"/>
      <c r="AG3892" s="16"/>
      <c r="AH3892" s="16"/>
      <c r="AI3892" s="16"/>
      <c r="AJ3892" s="16"/>
      <c r="AK3892" s="16"/>
      <c r="AL3892" s="16"/>
      <c r="AM3892" s="16"/>
    </row>
    <row r="3893" spans="1:39" ht="12.75">
      <c r="A3893" s="16"/>
      <c r="B3893" s="16"/>
      <c r="C3893" s="17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8"/>
      <c r="AA3893" s="16"/>
      <c r="AB3893" s="16"/>
      <c r="AC3893" s="16"/>
      <c r="AD3893" s="16"/>
      <c r="AE3893" s="16"/>
      <c r="AF3893" s="16"/>
      <c r="AG3893" s="16"/>
      <c r="AH3893" s="16"/>
      <c r="AI3893" s="16"/>
      <c r="AJ3893" s="16"/>
      <c r="AK3893" s="16"/>
      <c r="AL3893" s="16"/>
      <c r="AM3893" s="16"/>
    </row>
    <row r="3894" spans="1:39" ht="12.75">
      <c r="A3894" s="16"/>
      <c r="B3894" s="16"/>
      <c r="C3894" s="17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8"/>
      <c r="AA3894" s="16"/>
      <c r="AB3894" s="16"/>
      <c r="AC3894" s="16"/>
      <c r="AD3894" s="16"/>
      <c r="AE3894" s="16"/>
      <c r="AF3894" s="16"/>
      <c r="AG3894" s="16"/>
      <c r="AH3894" s="16"/>
      <c r="AI3894" s="16"/>
      <c r="AJ3894" s="16"/>
      <c r="AK3894" s="16"/>
      <c r="AL3894" s="16"/>
      <c r="AM3894" s="16"/>
    </row>
    <row r="3895" spans="1:39" ht="12.75">
      <c r="A3895" s="16"/>
      <c r="B3895" s="16"/>
      <c r="C3895" s="17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8"/>
      <c r="AA3895" s="16"/>
      <c r="AB3895" s="16"/>
      <c r="AC3895" s="16"/>
      <c r="AD3895" s="16"/>
      <c r="AE3895" s="16"/>
      <c r="AF3895" s="16"/>
      <c r="AG3895" s="16"/>
      <c r="AH3895" s="16"/>
      <c r="AI3895" s="16"/>
      <c r="AJ3895" s="16"/>
      <c r="AK3895" s="16"/>
      <c r="AL3895" s="16"/>
      <c r="AM3895" s="16"/>
    </row>
    <row r="3896" spans="1:39" ht="12.75">
      <c r="A3896" s="16"/>
      <c r="B3896" s="16"/>
      <c r="C3896" s="17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8"/>
      <c r="AA3896" s="16"/>
      <c r="AB3896" s="16"/>
      <c r="AC3896" s="16"/>
      <c r="AD3896" s="16"/>
      <c r="AE3896" s="16"/>
      <c r="AF3896" s="16"/>
      <c r="AG3896" s="16"/>
      <c r="AH3896" s="16"/>
      <c r="AI3896" s="16"/>
      <c r="AJ3896" s="16"/>
      <c r="AK3896" s="16"/>
      <c r="AL3896" s="16"/>
      <c r="AM3896" s="16"/>
    </row>
    <row r="3897" spans="1:39" ht="12.75">
      <c r="A3897" s="16"/>
      <c r="B3897" s="16"/>
      <c r="C3897" s="17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8"/>
      <c r="AA3897" s="16"/>
      <c r="AB3897" s="16"/>
      <c r="AC3897" s="16"/>
      <c r="AD3897" s="16"/>
      <c r="AE3897" s="16"/>
      <c r="AF3897" s="16"/>
      <c r="AG3897" s="16"/>
      <c r="AH3897" s="16"/>
      <c r="AI3897" s="16"/>
      <c r="AJ3897" s="16"/>
      <c r="AK3897" s="16"/>
      <c r="AL3897" s="16"/>
      <c r="AM3897" s="16"/>
    </row>
    <row r="3898" spans="1:39" ht="12.75">
      <c r="A3898" s="16"/>
      <c r="B3898" s="16"/>
      <c r="C3898" s="17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8"/>
      <c r="AA3898" s="16"/>
      <c r="AB3898" s="16"/>
      <c r="AC3898" s="16"/>
      <c r="AD3898" s="16"/>
      <c r="AE3898" s="16"/>
      <c r="AF3898" s="16"/>
      <c r="AG3898" s="16"/>
      <c r="AH3898" s="16"/>
      <c r="AI3898" s="16"/>
      <c r="AJ3898" s="16"/>
      <c r="AK3898" s="16"/>
      <c r="AL3898" s="16"/>
      <c r="AM3898" s="16"/>
    </row>
    <row r="3899" spans="1:39" ht="12.75">
      <c r="A3899" s="16"/>
      <c r="B3899" s="16"/>
      <c r="C3899" s="17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8"/>
      <c r="AA3899" s="16"/>
      <c r="AB3899" s="16"/>
      <c r="AC3899" s="16"/>
      <c r="AD3899" s="16"/>
      <c r="AE3899" s="16"/>
      <c r="AF3899" s="16"/>
      <c r="AG3899" s="16"/>
      <c r="AH3899" s="16"/>
      <c r="AI3899" s="16"/>
      <c r="AJ3899" s="16"/>
      <c r="AK3899" s="16"/>
      <c r="AL3899" s="16"/>
      <c r="AM3899" s="16"/>
    </row>
    <row r="3900" spans="1:39" ht="12.75">
      <c r="A3900" s="16"/>
      <c r="B3900" s="16"/>
      <c r="C3900" s="17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8"/>
      <c r="AA3900" s="16"/>
      <c r="AB3900" s="16"/>
      <c r="AC3900" s="16"/>
      <c r="AD3900" s="16"/>
      <c r="AE3900" s="16"/>
      <c r="AF3900" s="16"/>
      <c r="AG3900" s="16"/>
      <c r="AH3900" s="16"/>
      <c r="AI3900" s="16"/>
      <c r="AJ3900" s="16"/>
      <c r="AK3900" s="16"/>
      <c r="AL3900" s="16"/>
      <c r="AM3900" s="16"/>
    </row>
    <row r="3901" spans="1:39" ht="12.75">
      <c r="A3901" s="16"/>
      <c r="B3901" s="16"/>
      <c r="C3901" s="17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8"/>
      <c r="AA3901" s="16"/>
      <c r="AB3901" s="16"/>
      <c r="AC3901" s="16"/>
      <c r="AD3901" s="16"/>
      <c r="AE3901" s="16"/>
      <c r="AF3901" s="16"/>
      <c r="AG3901" s="16"/>
      <c r="AH3901" s="16"/>
      <c r="AI3901" s="16"/>
      <c r="AJ3901" s="16"/>
      <c r="AK3901" s="16"/>
      <c r="AL3901" s="16"/>
      <c r="AM3901" s="16"/>
    </row>
    <row r="3902" spans="1:39" ht="12.75">
      <c r="A3902" s="16"/>
      <c r="B3902" s="16"/>
      <c r="C3902" s="17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8"/>
      <c r="AA3902" s="16"/>
      <c r="AB3902" s="16"/>
      <c r="AC3902" s="16"/>
      <c r="AD3902" s="16"/>
      <c r="AE3902" s="16"/>
      <c r="AF3902" s="16"/>
      <c r="AG3902" s="16"/>
      <c r="AH3902" s="16"/>
      <c r="AI3902" s="16"/>
      <c r="AJ3902" s="16"/>
      <c r="AK3902" s="16"/>
      <c r="AL3902" s="16"/>
      <c r="AM3902" s="16"/>
    </row>
    <row r="3903" spans="1:39" ht="12.75">
      <c r="A3903" s="16"/>
      <c r="B3903" s="16"/>
      <c r="C3903" s="17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8"/>
      <c r="AA3903" s="16"/>
      <c r="AB3903" s="16"/>
      <c r="AC3903" s="16"/>
      <c r="AD3903" s="16"/>
      <c r="AE3903" s="16"/>
      <c r="AF3903" s="16"/>
      <c r="AG3903" s="16"/>
      <c r="AH3903" s="16"/>
      <c r="AI3903" s="16"/>
      <c r="AJ3903" s="16"/>
      <c r="AK3903" s="16"/>
      <c r="AL3903" s="16"/>
      <c r="AM3903" s="16"/>
    </row>
    <row r="3904" spans="1:39" ht="12.75">
      <c r="A3904" s="16"/>
      <c r="B3904" s="16"/>
      <c r="C3904" s="17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8"/>
      <c r="AA3904" s="16"/>
      <c r="AB3904" s="16"/>
      <c r="AC3904" s="16"/>
      <c r="AD3904" s="16"/>
      <c r="AE3904" s="16"/>
      <c r="AF3904" s="16"/>
      <c r="AG3904" s="16"/>
      <c r="AH3904" s="16"/>
      <c r="AI3904" s="16"/>
      <c r="AJ3904" s="16"/>
      <c r="AK3904" s="16"/>
      <c r="AL3904" s="16"/>
      <c r="AM3904" s="16"/>
    </row>
    <row r="3905" spans="1:39" ht="12.75">
      <c r="A3905" s="16"/>
      <c r="B3905" s="16"/>
      <c r="C3905" s="17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8"/>
      <c r="AA3905" s="16"/>
      <c r="AB3905" s="16"/>
      <c r="AC3905" s="16"/>
      <c r="AD3905" s="16"/>
      <c r="AE3905" s="16"/>
      <c r="AF3905" s="16"/>
      <c r="AG3905" s="16"/>
      <c r="AH3905" s="16"/>
      <c r="AI3905" s="16"/>
      <c r="AJ3905" s="16"/>
      <c r="AK3905" s="16"/>
      <c r="AL3905" s="16"/>
      <c r="AM3905" s="16"/>
    </row>
    <row r="3906" spans="1:39" ht="12.75">
      <c r="A3906" s="16"/>
      <c r="B3906" s="16"/>
      <c r="C3906" s="17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8"/>
      <c r="AA3906" s="16"/>
      <c r="AB3906" s="16"/>
      <c r="AC3906" s="16"/>
      <c r="AD3906" s="16"/>
      <c r="AE3906" s="16"/>
      <c r="AF3906" s="16"/>
      <c r="AG3906" s="16"/>
      <c r="AH3906" s="16"/>
      <c r="AI3906" s="16"/>
      <c r="AJ3906" s="16"/>
      <c r="AK3906" s="16"/>
      <c r="AL3906" s="16"/>
      <c r="AM3906" s="16"/>
    </row>
    <row r="3907" spans="1:39" ht="12.75">
      <c r="A3907" s="16"/>
      <c r="B3907" s="16"/>
      <c r="C3907" s="17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8"/>
      <c r="AA3907" s="16"/>
      <c r="AB3907" s="16"/>
      <c r="AC3907" s="16"/>
      <c r="AD3907" s="16"/>
      <c r="AE3907" s="16"/>
      <c r="AF3907" s="16"/>
      <c r="AG3907" s="16"/>
      <c r="AH3907" s="16"/>
      <c r="AI3907" s="16"/>
      <c r="AJ3907" s="16"/>
      <c r="AK3907" s="16"/>
      <c r="AL3907" s="16"/>
      <c r="AM3907" s="16"/>
    </row>
    <row r="3908" spans="1:39" ht="12.75">
      <c r="A3908" s="16"/>
      <c r="B3908" s="16"/>
      <c r="C3908" s="17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8"/>
      <c r="AA3908" s="16"/>
      <c r="AB3908" s="16"/>
      <c r="AC3908" s="16"/>
      <c r="AD3908" s="16"/>
      <c r="AE3908" s="16"/>
      <c r="AF3908" s="16"/>
      <c r="AG3908" s="16"/>
      <c r="AH3908" s="16"/>
      <c r="AI3908" s="16"/>
      <c r="AJ3908" s="16"/>
      <c r="AK3908" s="16"/>
      <c r="AL3908" s="16"/>
      <c r="AM3908" s="16"/>
    </row>
    <row r="3909" spans="1:39" ht="12.75">
      <c r="A3909" s="16"/>
      <c r="B3909" s="16"/>
      <c r="C3909" s="17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8"/>
      <c r="AA3909" s="16"/>
      <c r="AB3909" s="16"/>
      <c r="AC3909" s="16"/>
      <c r="AD3909" s="16"/>
      <c r="AE3909" s="16"/>
      <c r="AF3909" s="16"/>
      <c r="AG3909" s="16"/>
      <c r="AH3909" s="16"/>
      <c r="AI3909" s="16"/>
      <c r="AJ3909" s="16"/>
      <c r="AK3909" s="16"/>
      <c r="AL3909" s="16"/>
      <c r="AM3909" s="16"/>
    </row>
    <row r="3910" spans="1:39" ht="12.75">
      <c r="A3910" s="16"/>
      <c r="B3910" s="16"/>
      <c r="C3910" s="17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8"/>
      <c r="AA3910" s="16"/>
      <c r="AB3910" s="16"/>
      <c r="AC3910" s="16"/>
      <c r="AD3910" s="16"/>
      <c r="AE3910" s="16"/>
      <c r="AF3910" s="16"/>
      <c r="AG3910" s="16"/>
      <c r="AH3910" s="16"/>
      <c r="AI3910" s="16"/>
      <c r="AJ3910" s="16"/>
      <c r="AK3910" s="16"/>
      <c r="AL3910" s="16"/>
      <c r="AM3910" s="16"/>
    </row>
    <row r="3911" spans="1:39" ht="12.75">
      <c r="A3911" s="16"/>
      <c r="B3911" s="16"/>
      <c r="C3911" s="17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8"/>
      <c r="AA3911" s="16"/>
      <c r="AB3911" s="16"/>
      <c r="AC3911" s="16"/>
      <c r="AD3911" s="16"/>
      <c r="AE3911" s="16"/>
      <c r="AF3911" s="16"/>
      <c r="AG3911" s="16"/>
      <c r="AH3911" s="16"/>
      <c r="AI3911" s="16"/>
      <c r="AJ3911" s="16"/>
      <c r="AK3911" s="16"/>
      <c r="AL3911" s="16"/>
      <c r="AM3911" s="16"/>
    </row>
    <row r="3912" spans="1:39" ht="12.75">
      <c r="A3912" s="16"/>
      <c r="B3912" s="16"/>
      <c r="C3912" s="17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8"/>
      <c r="AA3912" s="16"/>
      <c r="AB3912" s="16"/>
      <c r="AC3912" s="16"/>
      <c r="AD3912" s="16"/>
      <c r="AE3912" s="16"/>
      <c r="AF3912" s="16"/>
      <c r="AG3912" s="16"/>
      <c r="AH3912" s="16"/>
      <c r="AI3912" s="16"/>
      <c r="AJ3912" s="16"/>
      <c r="AK3912" s="16"/>
      <c r="AL3912" s="16"/>
      <c r="AM3912" s="16"/>
    </row>
    <row r="3913" spans="1:39" ht="12.75">
      <c r="A3913" s="16"/>
      <c r="B3913" s="16"/>
      <c r="C3913" s="17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8"/>
      <c r="AA3913" s="16"/>
      <c r="AB3913" s="16"/>
      <c r="AC3913" s="16"/>
      <c r="AD3913" s="16"/>
      <c r="AE3913" s="16"/>
      <c r="AF3913" s="16"/>
      <c r="AG3913" s="16"/>
      <c r="AH3913" s="16"/>
      <c r="AI3913" s="16"/>
      <c r="AJ3913" s="16"/>
      <c r="AK3913" s="16"/>
      <c r="AL3913" s="16"/>
      <c r="AM3913" s="16"/>
    </row>
    <row r="3914" spans="1:39" ht="12.75">
      <c r="A3914" s="16"/>
      <c r="B3914" s="16"/>
      <c r="C3914" s="17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8"/>
      <c r="AA3914" s="16"/>
      <c r="AB3914" s="16"/>
      <c r="AC3914" s="16"/>
      <c r="AD3914" s="16"/>
      <c r="AE3914" s="16"/>
      <c r="AF3914" s="16"/>
      <c r="AG3914" s="16"/>
      <c r="AH3914" s="16"/>
      <c r="AI3914" s="16"/>
      <c r="AJ3914" s="16"/>
      <c r="AK3914" s="16"/>
      <c r="AL3914" s="16"/>
      <c r="AM3914" s="16"/>
    </row>
    <row r="3915" spans="1:39" ht="12.75">
      <c r="A3915" s="16"/>
      <c r="B3915" s="16"/>
      <c r="C3915" s="17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8"/>
      <c r="AA3915" s="16"/>
      <c r="AB3915" s="16"/>
      <c r="AC3915" s="16"/>
      <c r="AD3915" s="16"/>
      <c r="AE3915" s="16"/>
      <c r="AF3915" s="16"/>
      <c r="AG3915" s="16"/>
      <c r="AH3915" s="16"/>
      <c r="AI3915" s="16"/>
      <c r="AJ3915" s="16"/>
      <c r="AK3915" s="16"/>
      <c r="AL3915" s="16"/>
      <c r="AM3915" s="16"/>
    </row>
    <row r="3916" spans="1:39" ht="12.75">
      <c r="A3916" s="16"/>
      <c r="B3916" s="16"/>
      <c r="C3916" s="17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8"/>
      <c r="AA3916" s="16"/>
      <c r="AB3916" s="16"/>
      <c r="AC3916" s="16"/>
      <c r="AD3916" s="16"/>
      <c r="AE3916" s="16"/>
      <c r="AF3916" s="16"/>
      <c r="AG3916" s="16"/>
      <c r="AH3916" s="16"/>
      <c r="AI3916" s="16"/>
      <c r="AJ3916" s="16"/>
      <c r="AK3916" s="16"/>
      <c r="AL3916" s="16"/>
      <c r="AM3916" s="16"/>
    </row>
    <row r="3917" spans="1:39" ht="12.75">
      <c r="A3917" s="16"/>
      <c r="B3917" s="16"/>
      <c r="C3917" s="17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8"/>
      <c r="AA3917" s="16"/>
      <c r="AB3917" s="16"/>
      <c r="AC3917" s="16"/>
      <c r="AD3917" s="16"/>
      <c r="AE3917" s="16"/>
      <c r="AF3917" s="16"/>
      <c r="AG3917" s="16"/>
      <c r="AH3917" s="16"/>
      <c r="AI3917" s="16"/>
      <c r="AJ3917" s="16"/>
      <c r="AK3917" s="16"/>
      <c r="AL3917" s="16"/>
      <c r="AM3917" s="16"/>
    </row>
    <row r="3918" spans="1:39" ht="12.75">
      <c r="A3918" s="16"/>
      <c r="B3918" s="16"/>
      <c r="C3918" s="17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8"/>
      <c r="AA3918" s="16"/>
      <c r="AB3918" s="16"/>
      <c r="AC3918" s="16"/>
      <c r="AD3918" s="16"/>
      <c r="AE3918" s="16"/>
      <c r="AF3918" s="16"/>
      <c r="AG3918" s="16"/>
      <c r="AH3918" s="16"/>
      <c r="AI3918" s="16"/>
      <c r="AJ3918" s="16"/>
      <c r="AK3918" s="16"/>
      <c r="AL3918" s="16"/>
      <c r="AM3918" s="16"/>
    </row>
    <row r="3919" spans="1:39" ht="12.75">
      <c r="A3919" s="16"/>
      <c r="B3919" s="16"/>
      <c r="C3919" s="17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8"/>
      <c r="AA3919" s="16"/>
      <c r="AB3919" s="16"/>
      <c r="AC3919" s="16"/>
      <c r="AD3919" s="16"/>
      <c r="AE3919" s="16"/>
      <c r="AF3919" s="16"/>
      <c r="AG3919" s="16"/>
      <c r="AH3919" s="16"/>
      <c r="AI3919" s="16"/>
      <c r="AJ3919" s="16"/>
      <c r="AK3919" s="16"/>
      <c r="AL3919" s="16"/>
      <c r="AM3919" s="16"/>
    </row>
    <row r="3920" spans="1:39" ht="12.75">
      <c r="A3920" s="16"/>
      <c r="B3920" s="16"/>
      <c r="C3920" s="17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8"/>
      <c r="AA3920" s="16"/>
      <c r="AB3920" s="16"/>
      <c r="AC3920" s="16"/>
      <c r="AD3920" s="16"/>
      <c r="AE3920" s="16"/>
      <c r="AF3920" s="16"/>
      <c r="AG3920" s="16"/>
      <c r="AH3920" s="16"/>
      <c r="AI3920" s="16"/>
      <c r="AJ3920" s="16"/>
      <c r="AK3920" s="16"/>
      <c r="AL3920" s="16"/>
      <c r="AM3920" s="16"/>
    </row>
    <row r="3921" spans="1:39" ht="12.75">
      <c r="A3921" s="16"/>
      <c r="B3921" s="16"/>
      <c r="C3921" s="17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8"/>
      <c r="AA3921" s="16"/>
      <c r="AB3921" s="16"/>
      <c r="AC3921" s="16"/>
      <c r="AD3921" s="16"/>
      <c r="AE3921" s="16"/>
      <c r="AF3921" s="16"/>
      <c r="AG3921" s="16"/>
      <c r="AH3921" s="16"/>
      <c r="AI3921" s="16"/>
      <c r="AJ3921" s="16"/>
      <c r="AK3921" s="16"/>
      <c r="AL3921" s="16"/>
      <c r="AM3921" s="16"/>
    </row>
    <row r="3922" spans="1:39" ht="12.75">
      <c r="A3922" s="16"/>
      <c r="B3922" s="16"/>
      <c r="C3922" s="17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8"/>
      <c r="AA3922" s="16"/>
      <c r="AB3922" s="16"/>
      <c r="AC3922" s="16"/>
      <c r="AD3922" s="16"/>
      <c r="AE3922" s="16"/>
      <c r="AF3922" s="16"/>
      <c r="AG3922" s="16"/>
      <c r="AH3922" s="16"/>
      <c r="AI3922" s="16"/>
      <c r="AJ3922" s="16"/>
      <c r="AK3922" s="16"/>
      <c r="AL3922" s="16"/>
      <c r="AM3922" s="16"/>
    </row>
    <row r="3923" spans="1:39" ht="12.75">
      <c r="A3923" s="16"/>
      <c r="B3923" s="16"/>
      <c r="C3923" s="17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8"/>
      <c r="AA3923" s="16"/>
      <c r="AB3923" s="16"/>
      <c r="AC3923" s="16"/>
      <c r="AD3923" s="16"/>
      <c r="AE3923" s="16"/>
      <c r="AF3923" s="16"/>
      <c r="AG3923" s="16"/>
      <c r="AH3923" s="16"/>
      <c r="AI3923" s="16"/>
      <c r="AJ3923" s="16"/>
      <c r="AK3923" s="16"/>
      <c r="AL3923" s="16"/>
      <c r="AM3923" s="16"/>
    </row>
    <row r="3924" spans="1:39" ht="12.75">
      <c r="A3924" s="16"/>
      <c r="B3924" s="16"/>
      <c r="C3924" s="17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8"/>
      <c r="AA3924" s="16"/>
      <c r="AB3924" s="16"/>
      <c r="AC3924" s="16"/>
      <c r="AD3924" s="16"/>
      <c r="AE3924" s="16"/>
      <c r="AF3924" s="16"/>
      <c r="AG3924" s="16"/>
      <c r="AH3924" s="16"/>
      <c r="AI3924" s="16"/>
      <c r="AJ3924" s="16"/>
      <c r="AK3924" s="16"/>
      <c r="AL3924" s="16"/>
      <c r="AM3924" s="16"/>
    </row>
    <row r="3925" spans="1:39" ht="12.75">
      <c r="A3925" s="16"/>
      <c r="B3925" s="16"/>
      <c r="C3925" s="17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8"/>
      <c r="AA3925" s="16"/>
      <c r="AB3925" s="16"/>
      <c r="AC3925" s="16"/>
      <c r="AD3925" s="16"/>
      <c r="AE3925" s="16"/>
      <c r="AF3925" s="16"/>
      <c r="AG3925" s="16"/>
      <c r="AH3925" s="16"/>
      <c r="AI3925" s="16"/>
      <c r="AJ3925" s="16"/>
      <c r="AK3925" s="16"/>
      <c r="AL3925" s="16"/>
      <c r="AM3925" s="16"/>
    </row>
    <row r="3926" spans="1:39" ht="12.75">
      <c r="A3926" s="16"/>
      <c r="B3926" s="16"/>
      <c r="C3926" s="17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8"/>
      <c r="AA3926" s="16"/>
      <c r="AB3926" s="16"/>
      <c r="AC3926" s="16"/>
      <c r="AD3926" s="16"/>
      <c r="AE3926" s="16"/>
      <c r="AF3926" s="16"/>
      <c r="AG3926" s="16"/>
      <c r="AH3926" s="16"/>
      <c r="AI3926" s="16"/>
      <c r="AJ3926" s="16"/>
      <c r="AK3926" s="16"/>
      <c r="AL3926" s="16"/>
      <c r="AM3926" s="16"/>
    </row>
    <row r="3927" spans="1:39" ht="12.75">
      <c r="A3927" s="16"/>
      <c r="B3927" s="16"/>
      <c r="C3927" s="17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8"/>
      <c r="AA3927" s="16"/>
      <c r="AB3927" s="16"/>
      <c r="AC3927" s="16"/>
      <c r="AD3927" s="16"/>
      <c r="AE3927" s="16"/>
      <c r="AF3927" s="16"/>
      <c r="AG3927" s="16"/>
      <c r="AH3927" s="16"/>
      <c r="AI3927" s="16"/>
      <c r="AJ3927" s="16"/>
      <c r="AK3927" s="16"/>
      <c r="AL3927" s="16"/>
      <c r="AM3927" s="16"/>
    </row>
    <row r="3928" spans="1:39" ht="12.75">
      <c r="A3928" s="16"/>
      <c r="B3928" s="16"/>
      <c r="C3928" s="17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8"/>
      <c r="AA3928" s="16"/>
      <c r="AB3928" s="16"/>
      <c r="AC3928" s="16"/>
      <c r="AD3928" s="16"/>
      <c r="AE3928" s="16"/>
      <c r="AF3928" s="16"/>
      <c r="AG3928" s="16"/>
      <c r="AH3928" s="16"/>
      <c r="AI3928" s="16"/>
      <c r="AJ3928" s="16"/>
      <c r="AK3928" s="16"/>
      <c r="AL3928" s="16"/>
      <c r="AM3928" s="16"/>
    </row>
    <row r="3929" spans="1:39" ht="12.75">
      <c r="A3929" s="16"/>
      <c r="B3929" s="16"/>
      <c r="C3929" s="17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8"/>
      <c r="AA3929" s="16"/>
      <c r="AB3929" s="16"/>
      <c r="AC3929" s="16"/>
      <c r="AD3929" s="16"/>
      <c r="AE3929" s="16"/>
      <c r="AF3929" s="16"/>
      <c r="AG3929" s="16"/>
      <c r="AH3929" s="16"/>
      <c r="AI3929" s="16"/>
      <c r="AJ3929" s="16"/>
      <c r="AK3929" s="16"/>
      <c r="AL3929" s="16"/>
      <c r="AM3929" s="16"/>
    </row>
    <row r="3930" spans="1:39" ht="12.75">
      <c r="A3930" s="16"/>
      <c r="B3930" s="16"/>
      <c r="C3930" s="17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8"/>
      <c r="AA3930" s="16"/>
      <c r="AB3930" s="16"/>
      <c r="AC3930" s="16"/>
      <c r="AD3930" s="16"/>
      <c r="AE3930" s="16"/>
      <c r="AF3930" s="16"/>
      <c r="AG3930" s="16"/>
      <c r="AH3930" s="16"/>
      <c r="AI3930" s="16"/>
      <c r="AJ3930" s="16"/>
      <c r="AK3930" s="16"/>
      <c r="AL3930" s="16"/>
      <c r="AM3930" s="16"/>
    </row>
    <row r="3931" spans="1:39" ht="12.75">
      <c r="A3931" s="16"/>
      <c r="B3931" s="16"/>
      <c r="C3931" s="17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8"/>
      <c r="AA3931" s="16"/>
      <c r="AB3931" s="16"/>
      <c r="AC3931" s="16"/>
      <c r="AD3931" s="16"/>
      <c r="AE3931" s="16"/>
      <c r="AF3931" s="16"/>
      <c r="AG3931" s="16"/>
      <c r="AH3931" s="16"/>
      <c r="AI3931" s="16"/>
      <c r="AJ3931" s="16"/>
      <c r="AK3931" s="16"/>
      <c r="AL3931" s="16"/>
      <c r="AM3931" s="16"/>
    </row>
    <row r="3932" spans="1:39" ht="12.75">
      <c r="A3932" s="16"/>
      <c r="B3932" s="16"/>
      <c r="C3932" s="17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8"/>
      <c r="AA3932" s="16"/>
      <c r="AB3932" s="16"/>
      <c r="AC3932" s="16"/>
      <c r="AD3932" s="16"/>
      <c r="AE3932" s="16"/>
      <c r="AF3932" s="16"/>
      <c r="AG3932" s="16"/>
      <c r="AH3932" s="16"/>
      <c r="AI3932" s="16"/>
      <c r="AJ3932" s="16"/>
      <c r="AK3932" s="16"/>
      <c r="AL3932" s="16"/>
      <c r="AM3932" s="16"/>
    </row>
    <row r="3933" spans="1:39" ht="12.75">
      <c r="A3933" s="16"/>
      <c r="B3933" s="16"/>
      <c r="C3933" s="17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8"/>
      <c r="AA3933" s="16"/>
      <c r="AB3933" s="16"/>
      <c r="AC3933" s="16"/>
      <c r="AD3933" s="16"/>
      <c r="AE3933" s="16"/>
      <c r="AF3933" s="16"/>
      <c r="AG3933" s="16"/>
      <c r="AH3933" s="16"/>
      <c r="AI3933" s="16"/>
      <c r="AJ3933" s="16"/>
      <c r="AK3933" s="16"/>
      <c r="AL3933" s="16"/>
      <c r="AM3933" s="16"/>
    </row>
    <row r="3934" spans="1:39" ht="12.75">
      <c r="A3934" s="16"/>
      <c r="B3934" s="16"/>
      <c r="C3934" s="17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8"/>
      <c r="AA3934" s="16"/>
      <c r="AB3934" s="16"/>
      <c r="AC3934" s="16"/>
      <c r="AD3934" s="16"/>
      <c r="AE3934" s="16"/>
      <c r="AF3934" s="16"/>
      <c r="AG3934" s="16"/>
      <c r="AH3934" s="16"/>
      <c r="AI3934" s="16"/>
      <c r="AJ3934" s="16"/>
      <c r="AK3934" s="16"/>
      <c r="AL3934" s="16"/>
      <c r="AM3934" s="16"/>
    </row>
    <row r="3935" spans="1:39" ht="12.75">
      <c r="A3935" s="16"/>
      <c r="B3935" s="16"/>
      <c r="C3935" s="17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8"/>
      <c r="AA3935" s="16"/>
      <c r="AB3935" s="16"/>
      <c r="AC3935" s="16"/>
      <c r="AD3935" s="16"/>
      <c r="AE3935" s="16"/>
      <c r="AF3935" s="16"/>
      <c r="AG3935" s="16"/>
      <c r="AH3935" s="16"/>
      <c r="AI3935" s="16"/>
      <c r="AJ3935" s="16"/>
      <c r="AK3935" s="16"/>
      <c r="AL3935" s="16"/>
      <c r="AM3935" s="16"/>
    </row>
    <row r="3936" spans="1:39" ht="12.75">
      <c r="A3936" s="16"/>
      <c r="B3936" s="16"/>
      <c r="C3936" s="17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8"/>
      <c r="AA3936" s="16"/>
      <c r="AB3936" s="16"/>
      <c r="AC3936" s="16"/>
      <c r="AD3936" s="16"/>
      <c r="AE3936" s="16"/>
      <c r="AF3936" s="16"/>
      <c r="AG3936" s="16"/>
      <c r="AH3936" s="16"/>
      <c r="AI3936" s="16"/>
      <c r="AJ3936" s="16"/>
      <c r="AK3936" s="16"/>
      <c r="AL3936" s="16"/>
      <c r="AM3936" s="16"/>
    </row>
    <row r="3937" spans="1:39" ht="12.75">
      <c r="A3937" s="16"/>
      <c r="B3937" s="16"/>
      <c r="C3937" s="17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8"/>
      <c r="AA3937" s="16"/>
      <c r="AB3937" s="16"/>
      <c r="AC3937" s="16"/>
      <c r="AD3937" s="16"/>
      <c r="AE3937" s="16"/>
      <c r="AF3937" s="16"/>
      <c r="AG3937" s="16"/>
      <c r="AH3937" s="16"/>
      <c r="AI3937" s="16"/>
      <c r="AJ3937" s="16"/>
      <c r="AK3937" s="16"/>
      <c r="AL3937" s="16"/>
      <c r="AM3937" s="16"/>
    </row>
    <row r="3938" spans="1:39" ht="12.75">
      <c r="A3938" s="16"/>
      <c r="B3938" s="16"/>
      <c r="C3938" s="17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8"/>
      <c r="AA3938" s="16"/>
      <c r="AB3938" s="16"/>
      <c r="AC3938" s="16"/>
      <c r="AD3938" s="16"/>
      <c r="AE3938" s="16"/>
      <c r="AF3938" s="16"/>
      <c r="AG3938" s="16"/>
      <c r="AH3938" s="16"/>
      <c r="AI3938" s="16"/>
      <c r="AJ3938" s="16"/>
      <c r="AK3938" s="16"/>
      <c r="AL3938" s="16"/>
      <c r="AM3938" s="16"/>
    </row>
    <row r="3939" spans="1:39" ht="12.75">
      <c r="A3939" s="16"/>
      <c r="B3939" s="16"/>
      <c r="C3939" s="17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8"/>
      <c r="AA3939" s="16"/>
      <c r="AB3939" s="16"/>
      <c r="AC3939" s="16"/>
      <c r="AD3939" s="16"/>
      <c r="AE3939" s="16"/>
      <c r="AF3939" s="16"/>
      <c r="AG3939" s="16"/>
      <c r="AH3939" s="16"/>
      <c r="AI3939" s="16"/>
      <c r="AJ3939" s="16"/>
      <c r="AK3939" s="16"/>
      <c r="AL3939" s="16"/>
      <c r="AM3939" s="16"/>
    </row>
    <row r="3940" spans="1:39" ht="12.75">
      <c r="A3940" s="16"/>
      <c r="B3940" s="16"/>
      <c r="C3940" s="17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8"/>
      <c r="AA3940" s="16"/>
      <c r="AB3940" s="16"/>
      <c r="AC3940" s="16"/>
      <c r="AD3940" s="16"/>
      <c r="AE3940" s="16"/>
      <c r="AF3940" s="16"/>
      <c r="AG3940" s="16"/>
      <c r="AH3940" s="16"/>
      <c r="AI3940" s="16"/>
      <c r="AJ3940" s="16"/>
      <c r="AK3940" s="16"/>
      <c r="AL3940" s="16"/>
      <c r="AM3940" s="16"/>
    </row>
    <row r="3941" spans="1:39" ht="12.75">
      <c r="A3941" s="16"/>
      <c r="B3941" s="16"/>
      <c r="C3941" s="17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8"/>
      <c r="AA3941" s="16"/>
      <c r="AB3941" s="16"/>
      <c r="AC3941" s="16"/>
      <c r="AD3941" s="16"/>
      <c r="AE3941" s="16"/>
      <c r="AF3941" s="16"/>
      <c r="AG3941" s="16"/>
      <c r="AH3941" s="16"/>
      <c r="AI3941" s="16"/>
      <c r="AJ3941" s="16"/>
      <c r="AK3941" s="16"/>
      <c r="AL3941" s="16"/>
      <c r="AM3941" s="16"/>
    </row>
    <row r="3942" spans="1:39" ht="12.75">
      <c r="A3942" s="16"/>
      <c r="B3942" s="16"/>
      <c r="C3942" s="17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8"/>
      <c r="AA3942" s="16"/>
      <c r="AB3942" s="16"/>
      <c r="AC3942" s="16"/>
      <c r="AD3942" s="16"/>
      <c r="AE3942" s="16"/>
      <c r="AF3942" s="16"/>
      <c r="AG3942" s="16"/>
      <c r="AH3942" s="16"/>
      <c r="AI3942" s="16"/>
      <c r="AJ3942" s="16"/>
      <c r="AK3942" s="16"/>
      <c r="AL3942" s="16"/>
      <c r="AM3942" s="16"/>
    </row>
    <row r="3943" spans="1:39" ht="12.75">
      <c r="A3943" s="16"/>
      <c r="B3943" s="16"/>
      <c r="C3943" s="17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8"/>
      <c r="AA3943" s="16"/>
      <c r="AB3943" s="16"/>
      <c r="AC3943" s="16"/>
      <c r="AD3943" s="16"/>
      <c r="AE3943" s="16"/>
      <c r="AF3943" s="16"/>
      <c r="AG3943" s="16"/>
      <c r="AH3943" s="16"/>
      <c r="AI3943" s="16"/>
      <c r="AJ3943" s="16"/>
      <c r="AK3943" s="16"/>
      <c r="AL3943" s="16"/>
      <c r="AM3943" s="16"/>
    </row>
    <row r="3944" spans="1:39" ht="12.75">
      <c r="A3944" s="16"/>
      <c r="B3944" s="16"/>
      <c r="C3944" s="17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8"/>
      <c r="AA3944" s="16"/>
      <c r="AB3944" s="16"/>
      <c r="AC3944" s="16"/>
      <c r="AD3944" s="16"/>
      <c r="AE3944" s="16"/>
      <c r="AF3944" s="16"/>
      <c r="AG3944" s="16"/>
      <c r="AH3944" s="16"/>
      <c r="AI3944" s="16"/>
      <c r="AJ3944" s="16"/>
      <c r="AK3944" s="16"/>
      <c r="AL3944" s="16"/>
      <c r="AM3944" s="16"/>
    </row>
    <row r="3945" spans="1:39" ht="12.75">
      <c r="A3945" s="16"/>
      <c r="B3945" s="16"/>
      <c r="C3945" s="17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8"/>
      <c r="AA3945" s="16"/>
      <c r="AB3945" s="16"/>
      <c r="AC3945" s="16"/>
      <c r="AD3945" s="16"/>
      <c r="AE3945" s="16"/>
      <c r="AF3945" s="16"/>
      <c r="AG3945" s="16"/>
      <c r="AH3945" s="16"/>
      <c r="AI3945" s="16"/>
      <c r="AJ3945" s="16"/>
      <c r="AK3945" s="16"/>
      <c r="AL3945" s="16"/>
      <c r="AM3945" s="16"/>
    </row>
    <row r="3946" spans="1:39" ht="12.75">
      <c r="A3946" s="16"/>
      <c r="B3946" s="16"/>
      <c r="C3946" s="17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8"/>
      <c r="AA3946" s="16"/>
      <c r="AB3946" s="16"/>
      <c r="AC3946" s="16"/>
      <c r="AD3946" s="16"/>
      <c r="AE3946" s="16"/>
      <c r="AF3946" s="16"/>
      <c r="AG3946" s="16"/>
      <c r="AH3946" s="16"/>
      <c r="AI3946" s="16"/>
      <c r="AJ3946" s="16"/>
      <c r="AK3946" s="16"/>
      <c r="AL3946" s="16"/>
      <c r="AM3946" s="16"/>
    </row>
    <row r="3947" spans="1:39" ht="12.75">
      <c r="A3947" s="16"/>
      <c r="B3947" s="16"/>
      <c r="C3947" s="17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8"/>
      <c r="AA3947" s="16"/>
      <c r="AB3947" s="16"/>
      <c r="AC3947" s="16"/>
      <c r="AD3947" s="16"/>
      <c r="AE3947" s="16"/>
      <c r="AF3947" s="16"/>
      <c r="AG3947" s="16"/>
      <c r="AH3947" s="16"/>
      <c r="AI3947" s="16"/>
      <c r="AJ3947" s="16"/>
      <c r="AK3947" s="16"/>
      <c r="AL3947" s="16"/>
      <c r="AM3947" s="16"/>
    </row>
    <row r="3948" spans="1:39" ht="12.75">
      <c r="A3948" s="16"/>
      <c r="B3948" s="16"/>
      <c r="C3948" s="17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8"/>
      <c r="AA3948" s="16"/>
      <c r="AB3948" s="16"/>
      <c r="AC3948" s="16"/>
      <c r="AD3948" s="16"/>
      <c r="AE3948" s="16"/>
      <c r="AF3948" s="16"/>
      <c r="AG3948" s="16"/>
      <c r="AH3948" s="16"/>
      <c r="AI3948" s="16"/>
      <c r="AJ3948" s="16"/>
      <c r="AK3948" s="16"/>
      <c r="AL3948" s="16"/>
      <c r="AM3948" s="16"/>
    </row>
    <row r="3949" spans="1:39" ht="12.75">
      <c r="A3949" s="16"/>
      <c r="B3949" s="16"/>
      <c r="C3949" s="17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8"/>
      <c r="AA3949" s="16"/>
      <c r="AB3949" s="16"/>
      <c r="AC3949" s="16"/>
      <c r="AD3949" s="16"/>
      <c r="AE3949" s="16"/>
      <c r="AF3949" s="16"/>
      <c r="AG3949" s="16"/>
      <c r="AH3949" s="16"/>
      <c r="AI3949" s="16"/>
      <c r="AJ3949" s="16"/>
      <c r="AK3949" s="16"/>
      <c r="AL3949" s="16"/>
      <c r="AM3949" s="16"/>
    </row>
    <row r="3950" spans="1:39" ht="12.75">
      <c r="A3950" s="16"/>
      <c r="B3950" s="16"/>
      <c r="C3950" s="17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8"/>
      <c r="AA3950" s="16"/>
      <c r="AB3950" s="16"/>
      <c r="AC3950" s="16"/>
      <c r="AD3950" s="16"/>
      <c r="AE3950" s="16"/>
      <c r="AF3950" s="16"/>
      <c r="AG3950" s="16"/>
      <c r="AH3950" s="16"/>
      <c r="AI3950" s="16"/>
      <c r="AJ3950" s="16"/>
      <c r="AK3950" s="16"/>
      <c r="AL3950" s="16"/>
      <c r="AM3950" s="16"/>
    </row>
    <row r="3951" spans="1:39" ht="12.75">
      <c r="A3951" s="16"/>
      <c r="B3951" s="16"/>
      <c r="C3951" s="17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8"/>
      <c r="AA3951" s="16"/>
      <c r="AB3951" s="16"/>
      <c r="AC3951" s="16"/>
      <c r="AD3951" s="16"/>
      <c r="AE3951" s="16"/>
      <c r="AF3951" s="16"/>
      <c r="AG3951" s="16"/>
      <c r="AH3951" s="16"/>
      <c r="AI3951" s="16"/>
      <c r="AJ3951" s="16"/>
      <c r="AK3951" s="16"/>
      <c r="AL3951" s="16"/>
      <c r="AM3951" s="16"/>
    </row>
    <row r="3952" spans="1:39" ht="12.75">
      <c r="A3952" s="16"/>
      <c r="B3952" s="16"/>
      <c r="C3952" s="17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8"/>
      <c r="AA3952" s="16"/>
      <c r="AB3952" s="16"/>
      <c r="AC3952" s="16"/>
      <c r="AD3952" s="16"/>
      <c r="AE3952" s="16"/>
      <c r="AF3952" s="16"/>
      <c r="AG3952" s="16"/>
      <c r="AH3952" s="16"/>
      <c r="AI3952" s="16"/>
      <c r="AJ3952" s="16"/>
      <c r="AK3952" s="16"/>
      <c r="AL3952" s="16"/>
      <c r="AM3952" s="16"/>
    </row>
    <row r="3953" spans="1:39" ht="12.75">
      <c r="A3953" s="16"/>
      <c r="B3953" s="16"/>
      <c r="C3953" s="17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8"/>
      <c r="AA3953" s="16"/>
      <c r="AB3953" s="16"/>
      <c r="AC3953" s="16"/>
      <c r="AD3953" s="16"/>
      <c r="AE3953" s="16"/>
      <c r="AF3953" s="16"/>
      <c r="AG3953" s="16"/>
      <c r="AH3953" s="16"/>
      <c r="AI3953" s="16"/>
      <c r="AJ3953" s="16"/>
      <c r="AK3953" s="16"/>
      <c r="AL3953" s="16"/>
      <c r="AM3953" s="16"/>
    </row>
    <row r="3954" spans="1:39" ht="12.75">
      <c r="A3954" s="16"/>
      <c r="B3954" s="16"/>
      <c r="C3954" s="17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8"/>
      <c r="AA3954" s="16"/>
      <c r="AB3954" s="16"/>
      <c r="AC3954" s="16"/>
      <c r="AD3954" s="16"/>
      <c r="AE3954" s="16"/>
      <c r="AF3954" s="16"/>
      <c r="AG3954" s="16"/>
      <c r="AH3954" s="16"/>
      <c r="AI3954" s="16"/>
      <c r="AJ3954" s="16"/>
      <c r="AK3954" s="16"/>
      <c r="AL3954" s="16"/>
      <c r="AM3954" s="16"/>
    </row>
    <row r="3955" spans="1:39" ht="12.75">
      <c r="A3955" s="16"/>
      <c r="B3955" s="16"/>
      <c r="C3955" s="17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8"/>
      <c r="AA3955" s="16"/>
      <c r="AB3955" s="16"/>
      <c r="AC3955" s="16"/>
      <c r="AD3955" s="16"/>
      <c r="AE3955" s="16"/>
      <c r="AF3955" s="16"/>
      <c r="AG3955" s="16"/>
      <c r="AH3955" s="16"/>
      <c r="AI3955" s="16"/>
      <c r="AJ3955" s="16"/>
      <c r="AK3955" s="16"/>
      <c r="AL3955" s="16"/>
      <c r="AM3955" s="16"/>
    </row>
    <row r="3956" spans="1:39" ht="12.75">
      <c r="A3956" s="16"/>
      <c r="B3956" s="16"/>
      <c r="C3956" s="17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8"/>
      <c r="AA3956" s="16"/>
      <c r="AB3956" s="16"/>
      <c r="AC3956" s="16"/>
      <c r="AD3956" s="16"/>
      <c r="AE3956" s="16"/>
      <c r="AF3956" s="16"/>
      <c r="AG3956" s="16"/>
      <c r="AH3956" s="16"/>
      <c r="AI3956" s="16"/>
      <c r="AJ3956" s="16"/>
      <c r="AK3956" s="16"/>
      <c r="AL3956" s="16"/>
      <c r="AM3956" s="16"/>
    </row>
    <row r="3957" spans="1:39" ht="12.75">
      <c r="A3957" s="16"/>
      <c r="B3957" s="16"/>
      <c r="C3957" s="17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8"/>
      <c r="AA3957" s="16"/>
      <c r="AB3957" s="16"/>
      <c r="AC3957" s="16"/>
      <c r="AD3957" s="16"/>
      <c r="AE3957" s="16"/>
      <c r="AF3957" s="16"/>
      <c r="AG3957" s="16"/>
      <c r="AH3957" s="16"/>
      <c r="AI3957" s="16"/>
      <c r="AJ3957" s="16"/>
      <c r="AK3957" s="16"/>
      <c r="AL3957" s="16"/>
      <c r="AM3957" s="16"/>
    </row>
    <row r="3958" spans="1:39" ht="12.75">
      <c r="A3958" s="16"/>
      <c r="B3958" s="16"/>
      <c r="C3958" s="17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8"/>
      <c r="AA3958" s="16"/>
      <c r="AB3958" s="16"/>
      <c r="AC3958" s="16"/>
      <c r="AD3958" s="16"/>
      <c r="AE3958" s="16"/>
      <c r="AF3958" s="16"/>
      <c r="AG3958" s="16"/>
      <c r="AH3958" s="16"/>
      <c r="AI3958" s="16"/>
      <c r="AJ3958" s="16"/>
      <c r="AK3958" s="16"/>
      <c r="AL3958" s="16"/>
      <c r="AM3958" s="16"/>
    </row>
    <row r="3959" spans="1:39" ht="12.75">
      <c r="A3959" s="16"/>
      <c r="B3959" s="16"/>
      <c r="C3959" s="17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8"/>
      <c r="AA3959" s="16"/>
      <c r="AB3959" s="16"/>
      <c r="AC3959" s="16"/>
      <c r="AD3959" s="16"/>
      <c r="AE3959" s="16"/>
      <c r="AF3959" s="16"/>
      <c r="AG3959" s="16"/>
      <c r="AH3959" s="16"/>
      <c r="AI3959" s="16"/>
      <c r="AJ3959" s="16"/>
      <c r="AK3959" s="16"/>
      <c r="AL3959" s="16"/>
      <c r="AM3959" s="16"/>
    </row>
    <row r="3960" spans="1:39" ht="12.75">
      <c r="A3960" s="16"/>
      <c r="B3960" s="16"/>
      <c r="C3960" s="17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8"/>
      <c r="AA3960" s="16"/>
      <c r="AB3960" s="16"/>
      <c r="AC3960" s="16"/>
      <c r="AD3960" s="16"/>
      <c r="AE3960" s="16"/>
      <c r="AF3960" s="16"/>
      <c r="AG3960" s="16"/>
      <c r="AH3960" s="16"/>
      <c r="AI3960" s="16"/>
      <c r="AJ3960" s="16"/>
      <c r="AK3960" s="16"/>
      <c r="AL3960" s="16"/>
      <c r="AM3960" s="16"/>
    </row>
    <row r="3961" spans="1:39" ht="12.75">
      <c r="A3961" s="16"/>
      <c r="B3961" s="16"/>
      <c r="C3961" s="17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8"/>
      <c r="AA3961" s="16"/>
      <c r="AB3961" s="16"/>
      <c r="AC3961" s="16"/>
      <c r="AD3961" s="16"/>
      <c r="AE3961" s="16"/>
      <c r="AF3961" s="16"/>
      <c r="AG3961" s="16"/>
      <c r="AH3961" s="16"/>
      <c r="AI3961" s="16"/>
      <c r="AJ3961" s="16"/>
      <c r="AK3961" s="16"/>
      <c r="AL3961" s="16"/>
      <c r="AM3961" s="16"/>
    </row>
    <row r="3962" spans="1:39" ht="12.75">
      <c r="A3962" s="16"/>
      <c r="B3962" s="16"/>
      <c r="C3962" s="17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8"/>
      <c r="AA3962" s="16"/>
      <c r="AB3962" s="16"/>
      <c r="AC3962" s="16"/>
      <c r="AD3962" s="16"/>
      <c r="AE3962" s="16"/>
      <c r="AF3962" s="16"/>
      <c r="AG3962" s="16"/>
      <c r="AH3962" s="16"/>
      <c r="AI3962" s="16"/>
      <c r="AJ3962" s="16"/>
      <c r="AK3962" s="16"/>
      <c r="AL3962" s="16"/>
      <c r="AM3962" s="16"/>
    </row>
    <row r="3963" spans="1:39" ht="12.75">
      <c r="A3963" s="16"/>
      <c r="B3963" s="16"/>
      <c r="C3963" s="17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8"/>
      <c r="AA3963" s="16"/>
      <c r="AB3963" s="16"/>
      <c r="AC3963" s="16"/>
      <c r="AD3963" s="16"/>
      <c r="AE3963" s="16"/>
      <c r="AF3963" s="16"/>
      <c r="AG3963" s="16"/>
      <c r="AH3963" s="16"/>
      <c r="AI3963" s="16"/>
      <c r="AJ3963" s="16"/>
      <c r="AK3963" s="16"/>
      <c r="AL3963" s="16"/>
      <c r="AM3963" s="16"/>
    </row>
    <row r="3964" spans="1:39" ht="12.75">
      <c r="A3964" s="16"/>
      <c r="B3964" s="16"/>
      <c r="C3964" s="17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8"/>
      <c r="AA3964" s="16"/>
      <c r="AB3964" s="16"/>
      <c r="AC3964" s="16"/>
      <c r="AD3964" s="16"/>
      <c r="AE3964" s="16"/>
      <c r="AF3964" s="16"/>
      <c r="AG3964" s="16"/>
      <c r="AH3964" s="16"/>
      <c r="AI3964" s="16"/>
      <c r="AJ3964" s="16"/>
      <c r="AK3964" s="16"/>
      <c r="AL3964" s="16"/>
      <c r="AM3964" s="16"/>
    </row>
    <row r="3965" spans="1:39" ht="12.75">
      <c r="A3965" s="16"/>
      <c r="B3965" s="16"/>
      <c r="C3965" s="17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8"/>
      <c r="AA3965" s="16"/>
      <c r="AB3965" s="16"/>
      <c r="AC3965" s="16"/>
      <c r="AD3965" s="16"/>
      <c r="AE3965" s="16"/>
      <c r="AF3965" s="16"/>
      <c r="AG3965" s="16"/>
      <c r="AH3965" s="16"/>
      <c r="AI3965" s="16"/>
      <c r="AJ3965" s="16"/>
      <c r="AK3965" s="16"/>
      <c r="AL3965" s="16"/>
      <c r="AM3965" s="16"/>
    </row>
    <row r="3966" spans="1:39" ht="12.75">
      <c r="A3966" s="16"/>
      <c r="B3966" s="16"/>
      <c r="C3966" s="17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8"/>
      <c r="AA3966" s="16"/>
      <c r="AB3966" s="16"/>
      <c r="AC3966" s="16"/>
      <c r="AD3966" s="16"/>
      <c r="AE3966" s="16"/>
      <c r="AF3966" s="16"/>
      <c r="AG3966" s="16"/>
      <c r="AH3966" s="16"/>
      <c r="AI3966" s="16"/>
      <c r="AJ3966" s="16"/>
      <c r="AK3966" s="16"/>
      <c r="AL3966" s="16"/>
      <c r="AM3966" s="16"/>
    </row>
    <row r="3967" spans="1:39" ht="12.75">
      <c r="A3967" s="16"/>
      <c r="B3967" s="16"/>
      <c r="C3967" s="17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8"/>
      <c r="AA3967" s="16"/>
      <c r="AB3967" s="16"/>
      <c r="AC3967" s="16"/>
      <c r="AD3967" s="16"/>
      <c r="AE3967" s="16"/>
      <c r="AF3967" s="16"/>
      <c r="AG3967" s="16"/>
      <c r="AH3967" s="16"/>
      <c r="AI3967" s="16"/>
      <c r="AJ3967" s="16"/>
      <c r="AK3967" s="16"/>
      <c r="AL3967" s="16"/>
      <c r="AM3967" s="16"/>
    </row>
    <row r="3968" spans="1:39" ht="12.75">
      <c r="A3968" s="16"/>
      <c r="B3968" s="16"/>
      <c r="C3968" s="17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8"/>
      <c r="AA3968" s="16"/>
      <c r="AB3968" s="16"/>
      <c r="AC3968" s="16"/>
      <c r="AD3968" s="16"/>
      <c r="AE3968" s="16"/>
      <c r="AF3968" s="16"/>
      <c r="AG3968" s="16"/>
      <c r="AH3968" s="16"/>
      <c r="AI3968" s="16"/>
      <c r="AJ3968" s="16"/>
      <c r="AK3968" s="16"/>
      <c r="AL3968" s="16"/>
      <c r="AM3968" s="16"/>
    </row>
    <row r="3969" spans="1:39" ht="12.75">
      <c r="A3969" s="16"/>
      <c r="B3969" s="16"/>
      <c r="C3969" s="17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8"/>
      <c r="AA3969" s="16"/>
      <c r="AB3969" s="16"/>
      <c r="AC3969" s="16"/>
      <c r="AD3969" s="16"/>
      <c r="AE3969" s="16"/>
      <c r="AF3969" s="16"/>
      <c r="AG3969" s="16"/>
      <c r="AH3969" s="16"/>
      <c r="AI3969" s="16"/>
      <c r="AJ3969" s="16"/>
      <c r="AK3969" s="16"/>
      <c r="AL3969" s="16"/>
      <c r="AM3969" s="16"/>
    </row>
    <row r="3970" spans="1:39" ht="12.75">
      <c r="A3970" s="16"/>
      <c r="B3970" s="16"/>
      <c r="C3970" s="17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8"/>
      <c r="AA3970" s="16"/>
      <c r="AB3970" s="16"/>
      <c r="AC3970" s="16"/>
      <c r="AD3970" s="16"/>
      <c r="AE3970" s="16"/>
      <c r="AF3970" s="16"/>
      <c r="AG3970" s="16"/>
      <c r="AH3970" s="16"/>
      <c r="AI3970" s="16"/>
      <c r="AJ3970" s="16"/>
      <c r="AK3970" s="16"/>
      <c r="AL3970" s="16"/>
      <c r="AM3970" s="16"/>
    </row>
    <row r="3971" spans="1:39" ht="12.75">
      <c r="A3971" s="16"/>
      <c r="B3971" s="16"/>
      <c r="C3971" s="17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8"/>
      <c r="AA3971" s="16"/>
      <c r="AB3971" s="16"/>
      <c r="AC3971" s="16"/>
      <c r="AD3971" s="16"/>
      <c r="AE3971" s="16"/>
      <c r="AF3971" s="16"/>
      <c r="AG3971" s="16"/>
      <c r="AH3971" s="16"/>
      <c r="AI3971" s="16"/>
      <c r="AJ3971" s="16"/>
      <c r="AK3971" s="16"/>
      <c r="AL3971" s="16"/>
      <c r="AM3971" s="16"/>
    </row>
    <row r="3972" spans="1:39" ht="12.75">
      <c r="A3972" s="16"/>
      <c r="B3972" s="16"/>
      <c r="C3972" s="17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8"/>
      <c r="AA3972" s="16"/>
      <c r="AB3972" s="16"/>
      <c r="AC3972" s="16"/>
      <c r="AD3972" s="16"/>
      <c r="AE3972" s="16"/>
      <c r="AF3972" s="16"/>
      <c r="AG3972" s="16"/>
      <c r="AH3972" s="16"/>
      <c r="AI3972" s="16"/>
      <c r="AJ3972" s="16"/>
      <c r="AK3972" s="16"/>
      <c r="AL3972" s="16"/>
      <c r="AM3972" s="16"/>
    </row>
    <row r="3973" spans="1:39" ht="12.75">
      <c r="A3973" s="16"/>
      <c r="B3973" s="16"/>
      <c r="C3973" s="17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8"/>
      <c r="AA3973" s="16"/>
      <c r="AB3973" s="16"/>
      <c r="AC3973" s="16"/>
      <c r="AD3973" s="16"/>
      <c r="AE3973" s="16"/>
      <c r="AF3973" s="16"/>
      <c r="AG3973" s="16"/>
      <c r="AH3973" s="16"/>
      <c r="AI3973" s="16"/>
      <c r="AJ3973" s="16"/>
      <c r="AK3973" s="16"/>
      <c r="AL3973" s="16"/>
      <c r="AM3973" s="16"/>
    </row>
    <row r="3974" spans="1:39" ht="12.75">
      <c r="A3974" s="16"/>
      <c r="B3974" s="16"/>
      <c r="C3974" s="17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8"/>
      <c r="AA3974" s="16"/>
      <c r="AB3974" s="16"/>
      <c r="AC3974" s="16"/>
      <c r="AD3974" s="16"/>
      <c r="AE3974" s="16"/>
      <c r="AF3974" s="16"/>
      <c r="AG3974" s="16"/>
      <c r="AH3974" s="16"/>
      <c r="AI3974" s="16"/>
      <c r="AJ3974" s="16"/>
      <c r="AK3974" s="16"/>
      <c r="AL3974" s="16"/>
      <c r="AM3974" s="16"/>
    </row>
    <row r="3975" spans="1:39" ht="12.75">
      <c r="A3975" s="16"/>
      <c r="B3975" s="16"/>
      <c r="C3975" s="17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8"/>
      <c r="AA3975" s="16"/>
      <c r="AB3975" s="16"/>
      <c r="AC3975" s="16"/>
      <c r="AD3975" s="16"/>
      <c r="AE3975" s="16"/>
      <c r="AF3975" s="16"/>
      <c r="AG3975" s="16"/>
      <c r="AH3975" s="16"/>
      <c r="AI3975" s="16"/>
      <c r="AJ3975" s="16"/>
      <c r="AK3975" s="16"/>
      <c r="AL3975" s="16"/>
      <c r="AM3975" s="16"/>
    </row>
    <row r="3976" spans="1:39" ht="12.75">
      <c r="A3976" s="16"/>
      <c r="B3976" s="16"/>
      <c r="C3976" s="17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8"/>
      <c r="AA3976" s="16"/>
      <c r="AB3976" s="16"/>
      <c r="AC3976" s="16"/>
      <c r="AD3976" s="16"/>
      <c r="AE3976" s="16"/>
      <c r="AF3976" s="16"/>
      <c r="AG3976" s="16"/>
      <c r="AH3976" s="16"/>
      <c r="AI3976" s="16"/>
      <c r="AJ3976" s="16"/>
      <c r="AK3976" s="16"/>
      <c r="AL3976" s="16"/>
      <c r="AM3976" s="16"/>
    </row>
    <row r="3977" spans="1:39" ht="12.75">
      <c r="A3977" s="16"/>
      <c r="B3977" s="16"/>
      <c r="C3977" s="17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8"/>
      <c r="AA3977" s="16"/>
      <c r="AB3977" s="16"/>
      <c r="AC3977" s="16"/>
      <c r="AD3977" s="16"/>
      <c r="AE3977" s="16"/>
      <c r="AF3977" s="16"/>
      <c r="AG3977" s="16"/>
      <c r="AH3977" s="16"/>
      <c r="AI3977" s="16"/>
      <c r="AJ3977" s="16"/>
      <c r="AK3977" s="16"/>
      <c r="AL3977" s="16"/>
      <c r="AM3977" s="16"/>
    </row>
    <row r="3978" spans="1:39" ht="12.75">
      <c r="A3978" s="16"/>
      <c r="B3978" s="16"/>
      <c r="C3978" s="17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8"/>
      <c r="AA3978" s="16"/>
      <c r="AB3978" s="16"/>
      <c r="AC3978" s="16"/>
      <c r="AD3978" s="16"/>
      <c r="AE3978" s="16"/>
      <c r="AF3978" s="16"/>
      <c r="AG3978" s="16"/>
      <c r="AH3978" s="16"/>
      <c r="AI3978" s="16"/>
      <c r="AJ3978" s="16"/>
      <c r="AK3978" s="16"/>
      <c r="AL3978" s="16"/>
      <c r="AM3978" s="16"/>
    </row>
    <row r="3979" spans="1:39" ht="12.75">
      <c r="A3979" s="16"/>
      <c r="B3979" s="16"/>
      <c r="C3979" s="17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8"/>
      <c r="AA3979" s="16"/>
      <c r="AB3979" s="16"/>
      <c r="AC3979" s="16"/>
      <c r="AD3979" s="16"/>
      <c r="AE3979" s="16"/>
      <c r="AF3979" s="16"/>
      <c r="AG3979" s="16"/>
      <c r="AH3979" s="16"/>
      <c r="AI3979" s="16"/>
      <c r="AJ3979" s="16"/>
      <c r="AK3979" s="16"/>
      <c r="AL3979" s="16"/>
      <c r="AM3979" s="16"/>
    </row>
    <row r="3980" spans="1:39" ht="12.75">
      <c r="A3980" s="16"/>
      <c r="B3980" s="16"/>
      <c r="C3980" s="17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8"/>
      <c r="AA3980" s="16"/>
      <c r="AB3980" s="16"/>
      <c r="AC3980" s="16"/>
      <c r="AD3980" s="16"/>
      <c r="AE3980" s="16"/>
      <c r="AF3980" s="16"/>
      <c r="AG3980" s="16"/>
      <c r="AH3980" s="16"/>
      <c r="AI3980" s="16"/>
      <c r="AJ3980" s="16"/>
      <c r="AK3980" s="16"/>
      <c r="AL3980" s="16"/>
      <c r="AM3980" s="16"/>
    </row>
    <row r="3981" spans="1:39" ht="12.75">
      <c r="A3981" s="16"/>
      <c r="B3981" s="16"/>
      <c r="C3981" s="17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8"/>
      <c r="AA3981" s="16"/>
      <c r="AB3981" s="16"/>
      <c r="AC3981" s="16"/>
      <c r="AD3981" s="16"/>
      <c r="AE3981" s="16"/>
      <c r="AF3981" s="16"/>
      <c r="AG3981" s="16"/>
      <c r="AH3981" s="16"/>
      <c r="AI3981" s="16"/>
      <c r="AJ3981" s="16"/>
      <c r="AK3981" s="16"/>
      <c r="AL3981" s="16"/>
      <c r="AM3981" s="16"/>
    </row>
    <row r="3982" spans="1:39" ht="12.75">
      <c r="A3982" s="16"/>
      <c r="B3982" s="16"/>
      <c r="C3982" s="17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8"/>
      <c r="AA3982" s="16"/>
      <c r="AB3982" s="16"/>
      <c r="AC3982" s="16"/>
      <c r="AD3982" s="16"/>
      <c r="AE3982" s="16"/>
      <c r="AF3982" s="16"/>
      <c r="AG3982" s="16"/>
      <c r="AH3982" s="16"/>
      <c r="AI3982" s="16"/>
      <c r="AJ3982" s="16"/>
      <c r="AK3982" s="16"/>
      <c r="AL3982" s="16"/>
      <c r="AM3982" s="16"/>
    </row>
    <row r="3983" spans="1:39" ht="12.75">
      <c r="A3983" s="16"/>
      <c r="B3983" s="16"/>
      <c r="C3983" s="17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8"/>
      <c r="AA3983" s="16"/>
      <c r="AB3983" s="16"/>
      <c r="AC3983" s="16"/>
      <c r="AD3983" s="16"/>
      <c r="AE3983" s="16"/>
      <c r="AF3983" s="16"/>
      <c r="AG3983" s="16"/>
      <c r="AH3983" s="16"/>
      <c r="AI3983" s="16"/>
      <c r="AJ3983" s="16"/>
      <c r="AK3983" s="16"/>
      <c r="AL3983" s="16"/>
      <c r="AM3983" s="16"/>
    </row>
    <row r="3984" spans="1:39" ht="12.75">
      <c r="A3984" s="16"/>
      <c r="B3984" s="16"/>
      <c r="C3984" s="17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8"/>
      <c r="AA3984" s="16"/>
      <c r="AB3984" s="16"/>
      <c r="AC3984" s="16"/>
      <c r="AD3984" s="16"/>
      <c r="AE3984" s="16"/>
      <c r="AF3984" s="16"/>
      <c r="AG3984" s="16"/>
      <c r="AH3984" s="16"/>
      <c r="AI3984" s="16"/>
      <c r="AJ3984" s="16"/>
      <c r="AK3984" s="16"/>
      <c r="AL3984" s="16"/>
      <c r="AM3984" s="16"/>
    </row>
    <row r="3985" spans="1:39" ht="12.75">
      <c r="A3985" s="16"/>
      <c r="B3985" s="16"/>
      <c r="C3985" s="17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8"/>
      <c r="AA3985" s="16"/>
      <c r="AB3985" s="16"/>
      <c r="AC3985" s="16"/>
      <c r="AD3985" s="16"/>
      <c r="AE3985" s="16"/>
      <c r="AF3985" s="16"/>
      <c r="AG3985" s="16"/>
      <c r="AH3985" s="16"/>
      <c r="AI3985" s="16"/>
      <c r="AJ3985" s="16"/>
      <c r="AK3985" s="16"/>
      <c r="AL3985" s="16"/>
      <c r="AM3985" s="16"/>
    </row>
    <row r="3986" spans="1:39" ht="12.75">
      <c r="A3986" s="16"/>
      <c r="B3986" s="16"/>
      <c r="C3986" s="17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8"/>
      <c r="AA3986" s="16"/>
      <c r="AB3986" s="16"/>
      <c r="AC3986" s="16"/>
      <c r="AD3986" s="16"/>
      <c r="AE3986" s="16"/>
      <c r="AF3986" s="16"/>
      <c r="AG3986" s="16"/>
      <c r="AH3986" s="16"/>
      <c r="AI3986" s="16"/>
      <c r="AJ3986" s="16"/>
      <c r="AK3986" s="16"/>
      <c r="AL3986" s="16"/>
      <c r="AM3986" s="16"/>
    </row>
    <row r="3987" spans="1:39" ht="12.75">
      <c r="A3987" s="16"/>
      <c r="B3987" s="16"/>
      <c r="C3987" s="17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8"/>
      <c r="AA3987" s="16"/>
      <c r="AB3987" s="16"/>
      <c r="AC3987" s="16"/>
      <c r="AD3987" s="16"/>
      <c r="AE3987" s="16"/>
      <c r="AF3987" s="16"/>
      <c r="AG3987" s="16"/>
      <c r="AH3987" s="16"/>
      <c r="AI3987" s="16"/>
      <c r="AJ3987" s="16"/>
      <c r="AK3987" s="16"/>
      <c r="AL3987" s="16"/>
      <c r="AM3987" s="16"/>
    </row>
    <row r="3988" spans="1:39" ht="12.75">
      <c r="A3988" s="16"/>
      <c r="B3988" s="16"/>
      <c r="C3988" s="17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8"/>
      <c r="AA3988" s="16"/>
      <c r="AB3988" s="16"/>
      <c r="AC3988" s="16"/>
      <c r="AD3988" s="16"/>
      <c r="AE3988" s="16"/>
      <c r="AF3988" s="16"/>
      <c r="AG3988" s="16"/>
      <c r="AH3988" s="16"/>
      <c r="AI3988" s="16"/>
      <c r="AJ3988" s="16"/>
      <c r="AK3988" s="16"/>
      <c r="AL3988" s="16"/>
      <c r="AM3988" s="16"/>
    </row>
    <row r="3989" spans="1:39" ht="12.75">
      <c r="A3989" s="16"/>
      <c r="B3989" s="16"/>
      <c r="C3989" s="17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8"/>
      <c r="AA3989" s="16"/>
      <c r="AB3989" s="16"/>
      <c r="AC3989" s="16"/>
      <c r="AD3989" s="16"/>
      <c r="AE3989" s="16"/>
      <c r="AF3989" s="16"/>
      <c r="AG3989" s="16"/>
      <c r="AH3989" s="16"/>
      <c r="AI3989" s="16"/>
      <c r="AJ3989" s="16"/>
      <c r="AK3989" s="16"/>
      <c r="AL3989" s="16"/>
      <c r="AM3989" s="16"/>
    </row>
    <row r="3990" spans="1:39" ht="12.75">
      <c r="A3990" s="16"/>
      <c r="B3990" s="16"/>
      <c r="C3990" s="17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8"/>
      <c r="AA3990" s="16"/>
      <c r="AB3990" s="16"/>
      <c r="AC3990" s="16"/>
      <c r="AD3990" s="16"/>
      <c r="AE3990" s="16"/>
      <c r="AF3990" s="16"/>
      <c r="AG3990" s="16"/>
      <c r="AH3990" s="16"/>
      <c r="AI3990" s="16"/>
      <c r="AJ3990" s="16"/>
      <c r="AK3990" s="16"/>
      <c r="AL3990" s="16"/>
      <c r="AM3990" s="16"/>
    </row>
    <row r="3991" spans="1:39" ht="12.75">
      <c r="A3991" s="16"/>
      <c r="B3991" s="16"/>
      <c r="C3991" s="17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8"/>
      <c r="AA3991" s="16"/>
      <c r="AB3991" s="16"/>
      <c r="AC3991" s="16"/>
      <c r="AD3991" s="16"/>
      <c r="AE3991" s="16"/>
      <c r="AF3991" s="16"/>
      <c r="AG3991" s="16"/>
      <c r="AH3991" s="16"/>
      <c r="AI3991" s="16"/>
      <c r="AJ3991" s="16"/>
      <c r="AK3991" s="16"/>
      <c r="AL3991" s="16"/>
      <c r="AM3991" s="16"/>
    </row>
    <row r="3992" spans="1:39" ht="12.75">
      <c r="A3992" s="16"/>
      <c r="B3992" s="16"/>
      <c r="C3992" s="17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8"/>
      <c r="AA3992" s="16"/>
      <c r="AB3992" s="16"/>
      <c r="AC3992" s="16"/>
      <c r="AD3992" s="16"/>
      <c r="AE3992" s="16"/>
      <c r="AF3992" s="16"/>
      <c r="AG3992" s="16"/>
      <c r="AH3992" s="16"/>
      <c r="AI3992" s="16"/>
      <c r="AJ3992" s="16"/>
      <c r="AK3992" s="16"/>
      <c r="AL3992" s="16"/>
      <c r="AM3992" s="16"/>
    </row>
    <row r="3993" spans="1:39" ht="12.75">
      <c r="A3993" s="16"/>
      <c r="B3993" s="16"/>
      <c r="C3993" s="17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8"/>
      <c r="AA3993" s="16"/>
      <c r="AB3993" s="16"/>
      <c r="AC3993" s="16"/>
      <c r="AD3993" s="16"/>
      <c r="AE3993" s="16"/>
      <c r="AF3993" s="16"/>
      <c r="AG3993" s="16"/>
      <c r="AH3993" s="16"/>
      <c r="AI3993" s="16"/>
      <c r="AJ3993" s="16"/>
      <c r="AK3993" s="16"/>
      <c r="AL3993" s="16"/>
      <c r="AM3993" s="16"/>
    </row>
    <row r="3994" spans="1:39" ht="12.75">
      <c r="A3994" s="16"/>
      <c r="B3994" s="16"/>
      <c r="C3994" s="17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8"/>
      <c r="AA3994" s="16"/>
      <c r="AB3994" s="16"/>
      <c r="AC3994" s="16"/>
      <c r="AD3994" s="16"/>
      <c r="AE3994" s="16"/>
      <c r="AF3994" s="16"/>
      <c r="AG3994" s="16"/>
      <c r="AH3994" s="16"/>
      <c r="AI3994" s="16"/>
      <c r="AJ3994" s="16"/>
      <c r="AK3994" s="16"/>
      <c r="AL3994" s="16"/>
      <c r="AM3994" s="16"/>
    </row>
    <row r="3995" spans="1:39" ht="12.75">
      <c r="A3995" s="16"/>
      <c r="B3995" s="16"/>
      <c r="C3995" s="17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8"/>
      <c r="AA3995" s="16"/>
      <c r="AB3995" s="16"/>
      <c r="AC3995" s="16"/>
      <c r="AD3995" s="16"/>
      <c r="AE3995" s="16"/>
      <c r="AF3995" s="16"/>
      <c r="AG3995" s="16"/>
      <c r="AH3995" s="16"/>
      <c r="AI3995" s="16"/>
      <c r="AJ3995" s="16"/>
      <c r="AK3995" s="16"/>
      <c r="AL3995" s="16"/>
      <c r="AM3995" s="16"/>
    </row>
    <row r="3996" spans="1:39" ht="12.75">
      <c r="A3996" s="16"/>
      <c r="B3996" s="16"/>
      <c r="C3996" s="17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8"/>
      <c r="AA3996" s="16"/>
      <c r="AB3996" s="16"/>
      <c r="AC3996" s="16"/>
      <c r="AD3996" s="16"/>
      <c r="AE3996" s="16"/>
      <c r="AF3996" s="16"/>
      <c r="AG3996" s="16"/>
      <c r="AH3996" s="16"/>
      <c r="AI3996" s="16"/>
      <c r="AJ3996" s="16"/>
      <c r="AK3996" s="16"/>
      <c r="AL3996" s="16"/>
      <c r="AM3996" s="16"/>
    </row>
    <row r="3997" spans="1:39" ht="12.75">
      <c r="A3997" s="16"/>
      <c r="B3997" s="16"/>
      <c r="C3997" s="17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8"/>
      <c r="AA3997" s="16"/>
      <c r="AB3997" s="16"/>
      <c r="AC3997" s="16"/>
      <c r="AD3997" s="16"/>
      <c r="AE3997" s="16"/>
      <c r="AF3997" s="16"/>
      <c r="AG3997" s="16"/>
      <c r="AH3997" s="16"/>
      <c r="AI3997" s="16"/>
      <c r="AJ3997" s="16"/>
      <c r="AK3997" s="16"/>
      <c r="AL3997" s="16"/>
      <c r="AM3997" s="16"/>
    </row>
    <row r="3998" spans="1:39" ht="12.75">
      <c r="A3998" s="16"/>
      <c r="B3998" s="16"/>
      <c r="C3998" s="17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8"/>
      <c r="AA3998" s="16"/>
      <c r="AB3998" s="16"/>
      <c r="AC3998" s="16"/>
      <c r="AD3998" s="16"/>
      <c r="AE3998" s="16"/>
      <c r="AF3998" s="16"/>
      <c r="AG3998" s="16"/>
      <c r="AH3998" s="16"/>
      <c r="AI3998" s="16"/>
      <c r="AJ3998" s="16"/>
      <c r="AK3998" s="16"/>
      <c r="AL3998" s="16"/>
      <c r="AM3998" s="16"/>
    </row>
    <row r="3999" spans="1:39" ht="12.75">
      <c r="A3999" s="16"/>
      <c r="B3999" s="16"/>
      <c r="C3999" s="17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8"/>
      <c r="AA3999" s="16"/>
      <c r="AB3999" s="16"/>
      <c r="AC3999" s="16"/>
      <c r="AD3999" s="16"/>
      <c r="AE3999" s="16"/>
      <c r="AF3999" s="16"/>
      <c r="AG3999" s="16"/>
      <c r="AH3999" s="16"/>
      <c r="AI3999" s="16"/>
      <c r="AJ3999" s="16"/>
      <c r="AK3999" s="16"/>
      <c r="AL3999" s="16"/>
      <c r="AM3999" s="16"/>
    </row>
    <row r="4000" spans="1:39" ht="12.75">
      <c r="A4000" s="16"/>
      <c r="B4000" s="16"/>
      <c r="C4000" s="17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8"/>
      <c r="AA4000" s="16"/>
      <c r="AB4000" s="16"/>
      <c r="AC4000" s="16"/>
      <c r="AD4000" s="16"/>
      <c r="AE4000" s="16"/>
      <c r="AF4000" s="16"/>
      <c r="AG4000" s="16"/>
      <c r="AH4000" s="16"/>
      <c r="AI4000" s="16"/>
      <c r="AJ4000" s="16"/>
      <c r="AK4000" s="16"/>
      <c r="AL4000" s="16"/>
      <c r="AM4000" s="16"/>
    </row>
    <row r="4001" spans="1:39" ht="12.75">
      <c r="A4001" s="16"/>
      <c r="B4001" s="16"/>
      <c r="C4001" s="17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8"/>
      <c r="AA4001" s="16"/>
      <c r="AB4001" s="16"/>
      <c r="AC4001" s="16"/>
      <c r="AD4001" s="16"/>
      <c r="AE4001" s="16"/>
      <c r="AF4001" s="16"/>
      <c r="AG4001" s="16"/>
      <c r="AH4001" s="16"/>
      <c r="AI4001" s="16"/>
      <c r="AJ4001" s="16"/>
      <c r="AK4001" s="16"/>
      <c r="AL4001" s="16"/>
      <c r="AM4001" s="16"/>
    </row>
    <row r="4002" spans="1:39" ht="12.75">
      <c r="A4002" s="16"/>
      <c r="B4002" s="16"/>
      <c r="C4002" s="17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8"/>
      <c r="AA4002" s="16"/>
      <c r="AB4002" s="16"/>
      <c r="AC4002" s="16"/>
      <c r="AD4002" s="16"/>
      <c r="AE4002" s="16"/>
      <c r="AF4002" s="16"/>
      <c r="AG4002" s="16"/>
      <c r="AH4002" s="16"/>
      <c r="AI4002" s="16"/>
      <c r="AJ4002" s="16"/>
      <c r="AK4002" s="16"/>
      <c r="AL4002" s="16"/>
      <c r="AM4002" s="16"/>
    </row>
    <row r="4003" spans="1:39" ht="12.75">
      <c r="A4003" s="16"/>
      <c r="B4003" s="16"/>
      <c r="C4003" s="17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8"/>
      <c r="AA4003" s="16"/>
      <c r="AB4003" s="16"/>
      <c r="AC4003" s="16"/>
      <c r="AD4003" s="16"/>
      <c r="AE4003" s="16"/>
      <c r="AF4003" s="16"/>
      <c r="AG4003" s="16"/>
      <c r="AH4003" s="16"/>
      <c r="AI4003" s="16"/>
      <c r="AJ4003" s="16"/>
      <c r="AK4003" s="16"/>
      <c r="AL4003" s="16"/>
      <c r="AM4003" s="16"/>
    </row>
    <row r="4004" spans="1:39" ht="12.75">
      <c r="A4004" s="16"/>
      <c r="B4004" s="16"/>
      <c r="C4004" s="17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8"/>
      <c r="AA4004" s="16"/>
      <c r="AB4004" s="16"/>
      <c r="AC4004" s="16"/>
      <c r="AD4004" s="16"/>
      <c r="AE4004" s="16"/>
      <c r="AF4004" s="16"/>
      <c r="AG4004" s="16"/>
      <c r="AH4004" s="16"/>
      <c r="AI4004" s="16"/>
      <c r="AJ4004" s="16"/>
      <c r="AK4004" s="16"/>
      <c r="AL4004" s="16"/>
      <c r="AM4004" s="16"/>
    </row>
    <row r="4005" spans="1:39" ht="12.75">
      <c r="A4005" s="16"/>
      <c r="B4005" s="16"/>
      <c r="C4005" s="17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8"/>
      <c r="AA4005" s="16"/>
      <c r="AB4005" s="16"/>
      <c r="AC4005" s="16"/>
      <c r="AD4005" s="16"/>
      <c r="AE4005" s="16"/>
      <c r="AF4005" s="16"/>
      <c r="AG4005" s="16"/>
      <c r="AH4005" s="16"/>
      <c r="AI4005" s="16"/>
      <c r="AJ4005" s="16"/>
      <c r="AK4005" s="16"/>
      <c r="AL4005" s="16"/>
      <c r="AM4005" s="16"/>
    </row>
    <row r="4006" spans="1:39" ht="12.75">
      <c r="A4006" s="16"/>
      <c r="B4006" s="16"/>
      <c r="C4006" s="17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8"/>
      <c r="AA4006" s="16"/>
      <c r="AB4006" s="16"/>
      <c r="AC4006" s="16"/>
      <c r="AD4006" s="16"/>
      <c r="AE4006" s="16"/>
      <c r="AF4006" s="16"/>
      <c r="AG4006" s="16"/>
      <c r="AH4006" s="16"/>
      <c r="AI4006" s="16"/>
      <c r="AJ4006" s="16"/>
      <c r="AK4006" s="16"/>
      <c r="AL4006" s="16"/>
      <c r="AM4006" s="16"/>
    </row>
    <row r="4007" spans="1:39" ht="12.75">
      <c r="A4007" s="16"/>
      <c r="B4007" s="16"/>
      <c r="C4007" s="17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8"/>
      <c r="AA4007" s="16"/>
      <c r="AB4007" s="16"/>
      <c r="AC4007" s="16"/>
      <c r="AD4007" s="16"/>
      <c r="AE4007" s="16"/>
      <c r="AF4007" s="16"/>
      <c r="AG4007" s="16"/>
      <c r="AH4007" s="16"/>
      <c r="AI4007" s="16"/>
      <c r="AJ4007" s="16"/>
      <c r="AK4007" s="16"/>
      <c r="AL4007" s="16"/>
      <c r="AM4007" s="16"/>
    </row>
    <row r="4008" spans="1:39" ht="12.75">
      <c r="A4008" s="16"/>
      <c r="B4008" s="16"/>
      <c r="C4008" s="17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8"/>
      <c r="AA4008" s="16"/>
      <c r="AB4008" s="16"/>
      <c r="AC4008" s="16"/>
      <c r="AD4008" s="16"/>
      <c r="AE4008" s="16"/>
      <c r="AF4008" s="16"/>
      <c r="AG4008" s="16"/>
      <c r="AH4008" s="16"/>
      <c r="AI4008" s="16"/>
      <c r="AJ4008" s="16"/>
      <c r="AK4008" s="16"/>
      <c r="AL4008" s="16"/>
      <c r="AM4008" s="16"/>
    </row>
    <row r="4009" spans="1:39" ht="12.75">
      <c r="A4009" s="16"/>
      <c r="B4009" s="16"/>
      <c r="C4009" s="17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8"/>
      <c r="AA4009" s="16"/>
      <c r="AB4009" s="16"/>
      <c r="AC4009" s="16"/>
      <c r="AD4009" s="16"/>
      <c r="AE4009" s="16"/>
      <c r="AF4009" s="16"/>
      <c r="AG4009" s="16"/>
      <c r="AH4009" s="16"/>
      <c r="AI4009" s="16"/>
      <c r="AJ4009" s="16"/>
      <c r="AK4009" s="16"/>
      <c r="AL4009" s="16"/>
      <c r="AM4009" s="16"/>
    </row>
    <row r="4010" spans="1:39" ht="12.75">
      <c r="A4010" s="16"/>
      <c r="B4010" s="16"/>
      <c r="C4010" s="17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8"/>
      <c r="AA4010" s="16"/>
      <c r="AB4010" s="16"/>
      <c r="AC4010" s="16"/>
      <c r="AD4010" s="16"/>
      <c r="AE4010" s="16"/>
      <c r="AF4010" s="16"/>
      <c r="AG4010" s="16"/>
      <c r="AH4010" s="16"/>
      <c r="AI4010" s="16"/>
      <c r="AJ4010" s="16"/>
      <c r="AK4010" s="16"/>
      <c r="AL4010" s="16"/>
      <c r="AM4010" s="16"/>
    </row>
    <row r="4011" spans="1:39" ht="12.75">
      <c r="A4011" s="16"/>
      <c r="B4011" s="16"/>
      <c r="C4011" s="17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8"/>
      <c r="AA4011" s="16"/>
      <c r="AB4011" s="16"/>
      <c r="AC4011" s="16"/>
      <c r="AD4011" s="16"/>
      <c r="AE4011" s="16"/>
      <c r="AF4011" s="16"/>
      <c r="AG4011" s="16"/>
      <c r="AH4011" s="16"/>
      <c r="AI4011" s="16"/>
      <c r="AJ4011" s="16"/>
      <c r="AK4011" s="16"/>
      <c r="AL4011" s="16"/>
      <c r="AM4011" s="16"/>
    </row>
    <row r="4012" spans="1:39" ht="12.75">
      <c r="A4012" s="16"/>
      <c r="B4012" s="16"/>
      <c r="C4012" s="17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8"/>
      <c r="AA4012" s="16"/>
      <c r="AB4012" s="16"/>
      <c r="AC4012" s="16"/>
      <c r="AD4012" s="16"/>
      <c r="AE4012" s="16"/>
      <c r="AF4012" s="16"/>
      <c r="AG4012" s="16"/>
      <c r="AH4012" s="16"/>
      <c r="AI4012" s="16"/>
      <c r="AJ4012" s="16"/>
      <c r="AK4012" s="16"/>
      <c r="AL4012" s="16"/>
      <c r="AM4012" s="16"/>
    </row>
    <row r="4013" spans="1:39" ht="12.75">
      <c r="A4013" s="16"/>
      <c r="B4013" s="16"/>
      <c r="C4013" s="17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8"/>
      <c r="AA4013" s="16"/>
      <c r="AB4013" s="16"/>
      <c r="AC4013" s="16"/>
      <c r="AD4013" s="16"/>
      <c r="AE4013" s="16"/>
      <c r="AF4013" s="16"/>
      <c r="AG4013" s="16"/>
      <c r="AH4013" s="16"/>
      <c r="AI4013" s="16"/>
      <c r="AJ4013" s="16"/>
      <c r="AK4013" s="16"/>
      <c r="AL4013" s="16"/>
      <c r="AM4013" s="16"/>
    </row>
    <row r="4014" spans="1:39" ht="12.75">
      <c r="A4014" s="16"/>
      <c r="B4014" s="16"/>
      <c r="C4014" s="17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8"/>
      <c r="AA4014" s="16"/>
      <c r="AB4014" s="16"/>
      <c r="AC4014" s="16"/>
      <c r="AD4014" s="16"/>
      <c r="AE4014" s="16"/>
      <c r="AF4014" s="16"/>
      <c r="AG4014" s="16"/>
      <c r="AH4014" s="16"/>
      <c r="AI4014" s="16"/>
      <c r="AJ4014" s="16"/>
      <c r="AK4014" s="16"/>
      <c r="AL4014" s="16"/>
      <c r="AM4014" s="16"/>
    </row>
    <row r="4015" spans="1:39" ht="12.75">
      <c r="A4015" s="16"/>
      <c r="B4015" s="16"/>
      <c r="C4015" s="17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8"/>
      <c r="AA4015" s="16"/>
      <c r="AB4015" s="16"/>
      <c r="AC4015" s="16"/>
      <c r="AD4015" s="16"/>
      <c r="AE4015" s="16"/>
      <c r="AF4015" s="16"/>
      <c r="AG4015" s="16"/>
      <c r="AH4015" s="16"/>
      <c r="AI4015" s="16"/>
      <c r="AJ4015" s="16"/>
      <c r="AK4015" s="16"/>
      <c r="AL4015" s="16"/>
      <c r="AM4015" s="16"/>
    </row>
    <row r="4016" spans="1:39" ht="12.75">
      <c r="A4016" s="16"/>
      <c r="B4016" s="16"/>
      <c r="C4016" s="17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8"/>
      <c r="AA4016" s="16"/>
      <c r="AB4016" s="16"/>
      <c r="AC4016" s="16"/>
      <c r="AD4016" s="16"/>
      <c r="AE4016" s="16"/>
      <c r="AF4016" s="16"/>
      <c r="AG4016" s="16"/>
      <c r="AH4016" s="16"/>
      <c r="AI4016" s="16"/>
      <c r="AJ4016" s="16"/>
      <c r="AK4016" s="16"/>
      <c r="AL4016" s="16"/>
      <c r="AM4016" s="16"/>
    </row>
    <row r="4017" spans="1:39" ht="12.75">
      <c r="A4017" s="16"/>
      <c r="B4017" s="16"/>
      <c r="C4017" s="17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8"/>
      <c r="AA4017" s="16"/>
      <c r="AB4017" s="16"/>
      <c r="AC4017" s="16"/>
      <c r="AD4017" s="16"/>
      <c r="AE4017" s="16"/>
      <c r="AF4017" s="16"/>
      <c r="AG4017" s="16"/>
      <c r="AH4017" s="16"/>
      <c r="AI4017" s="16"/>
      <c r="AJ4017" s="16"/>
      <c r="AK4017" s="16"/>
      <c r="AL4017" s="16"/>
      <c r="AM4017" s="16"/>
    </row>
    <row r="4018" spans="1:39" ht="12.75">
      <c r="A4018" s="16"/>
      <c r="B4018" s="16"/>
      <c r="C4018" s="17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8"/>
      <c r="AA4018" s="16"/>
      <c r="AB4018" s="16"/>
      <c r="AC4018" s="16"/>
      <c r="AD4018" s="16"/>
      <c r="AE4018" s="16"/>
      <c r="AF4018" s="16"/>
      <c r="AG4018" s="16"/>
      <c r="AH4018" s="16"/>
      <c r="AI4018" s="16"/>
      <c r="AJ4018" s="16"/>
      <c r="AK4018" s="16"/>
      <c r="AL4018" s="16"/>
      <c r="AM4018" s="16"/>
    </row>
    <row r="4019" spans="1:39" ht="12.75">
      <c r="A4019" s="16"/>
      <c r="B4019" s="16"/>
      <c r="C4019" s="17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8"/>
      <c r="AA4019" s="16"/>
      <c r="AB4019" s="16"/>
      <c r="AC4019" s="16"/>
      <c r="AD4019" s="16"/>
      <c r="AE4019" s="16"/>
      <c r="AF4019" s="16"/>
      <c r="AG4019" s="16"/>
      <c r="AH4019" s="16"/>
      <c r="AI4019" s="16"/>
      <c r="AJ4019" s="16"/>
      <c r="AK4019" s="16"/>
      <c r="AL4019" s="16"/>
      <c r="AM4019" s="16"/>
    </row>
    <row r="4020" spans="1:39" ht="12.75">
      <c r="A4020" s="16"/>
      <c r="B4020" s="16"/>
      <c r="C4020" s="17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8"/>
      <c r="AA4020" s="16"/>
      <c r="AB4020" s="16"/>
      <c r="AC4020" s="16"/>
      <c r="AD4020" s="16"/>
      <c r="AE4020" s="16"/>
      <c r="AF4020" s="16"/>
      <c r="AG4020" s="16"/>
      <c r="AH4020" s="16"/>
      <c r="AI4020" s="16"/>
      <c r="AJ4020" s="16"/>
      <c r="AK4020" s="16"/>
      <c r="AL4020" s="16"/>
      <c r="AM4020" s="16"/>
    </row>
    <row r="4021" spans="1:39" ht="12.75">
      <c r="A4021" s="16"/>
      <c r="B4021" s="16"/>
      <c r="C4021" s="17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8"/>
      <c r="AA4021" s="16"/>
      <c r="AB4021" s="16"/>
      <c r="AC4021" s="16"/>
      <c r="AD4021" s="16"/>
      <c r="AE4021" s="16"/>
      <c r="AF4021" s="16"/>
      <c r="AG4021" s="16"/>
      <c r="AH4021" s="16"/>
      <c r="AI4021" s="16"/>
      <c r="AJ4021" s="16"/>
      <c r="AK4021" s="16"/>
      <c r="AL4021" s="16"/>
      <c r="AM4021" s="16"/>
    </row>
    <row r="4022" spans="1:39" ht="12.75">
      <c r="A4022" s="16"/>
      <c r="B4022" s="16"/>
      <c r="C4022" s="17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8"/>
      <c r="AA4022" s="16"/>
      <c r="AB4022" s="16"/>
      <c r="AC4022" s="16"/>
      <c r="AD4022" s="16"/>
      <c r="AE4022" s="16"/>
      <c r="AF4022" s="16"/>
      <c r="AG4022" s="16"/>
      <c r="AH4022" s="16"/>
      <c r="AI4022" s="16"/>
      <c r="AJ4022" s="16"/>
      <c r="AK4022" s="16"/>
      <c r="AL4022" s="16"/>
      <c r="AM4022" s="16"/>
    </row>
    <row r="4023" spans="1:39" ht="12.75">
      <c r="A4023" s="16"/>
      <c r="B4023" s="16"/>
      <c r="C4023" s="17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8"/>
      <c r="AA4023" s="16"/>
      <c r="AB4023" s="16"/>
      <c r="AC4023" s="16"/>
      <c r="AD4023" s="16"/>
      <c r="AE4023" s="16"/>
      <c r="AF4023" s="16"/>
      <c r="AG4023" s="16"/>
      <c r="AH4023" s="16"/>
      <c r="AI4023" s="16"/>
      <c r="AJ4023" s="16"/>
      <c r="AK4023" s="16"/>
      <c r="AL4023" s="16"/>
      <c r="AM4023" s="16"/>
    </row>
    <row r="4024" spans="1:39" ht="12.75">
      <c r="A4024" s="16"/>
      <c r="B4024" s="16"/>
      <c r="C4024" s="17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8"/>
      <c r="AA4024" s="16"/>
      <c r="AB4024" s="16"/>
      <c r="AC4024" s="16"/>
      <c r="AD4024" s="16"/>
      <c r="AE4024" s="16"/>
      <c r="AF4024" s="16"/>
      <c r="AG4024" s="16"/>
      <c r="AH4024" s="16"/>
      <c r="AI4024" s="16"/>
      <c r="AJ4024" s="16"/>
      <c r="AK4024" s="16"/>
      <c r="AL4024" s="16"/>
      <c r="AM4024" s="16"/>
    </row>
    <row r="4025" spans="1:39" ht="12.75">
      <c r="A4025" s="16"/>
      <c r="B4025" s="16"/>
      <c r="C4025" s="17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8"/>
      <c r="AA4025" s="16"/>
      <c r="AB4025" s="16"/>
      <c r="AC4025" s="16"/>
      <c r="AD4025" s="16"/>
      <c r="AE4025" s="16"/>
      <c r="AF4025" s="16"/>
      <c r="AG4025" s="16"/>
      <c r="AH4025" s="16"/>
      <c r="AI4025" s="16"/>
      <c r="AJ4025" s="16"/>
      <c r="AK4025" s="16"/>
      <c r="AL4025" s="16"/>
      <c r="AM4025" s="16"/>
    </row>
    <row r="4026" spans="1:39" ht="12.75">
      <c r="A4026" s="16"/>
      <c r="B4026" s="16"/>
      <c r="C4026" s="17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8"/>
      <c r="AA4026" s="16"/>
      <c r="AB4026" s="16"/>
      <c r="AC4026" s="16"/>
      <c r="AD4026" s="16"/>
      <c r="AE4026" s="16"/>
      <c r="AF4026" s="16"/>
      <c r="AG4026" s="16"/>
      <c r="AH4026" s="16"/>
      <c r="AI4026" s="16"/>
      <c r="AJ4026" s="16"/>
      <c r="AK4026" s="16"/>
      <c r="AL4026" s="16"/>
      <c r="AM4026" s="16"/>
    </row>
    <row r="4027" spans="1:39" ht="12.75">
      <c r="A4027" s="16"/>
      <c r="B4027" s="16"/>
      <c r="C4027" s="17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8"/>
      <c r="AA4027" s="16"/>
      <c r="AB4027" s="16"/>
      <c r="AC4027" s="16"/>
      <c r="AD4027" s="16"/>
      <c r="AE4027" s="16"/>
      <c r="AF4027" s="16"/>
      <c r="AG4027" s="16"/>
      <c r="AH4027" s="16"/>
      <c r="AI4027" s="16"/>
      <c r="AJ4027" s="16"/>
      <c r="AK4027" s="16"/>
      <c r="AL4027" s="16"/>
      <c r="AM4027" s="16"/>
    </row>
    <row r="4028" spans="1:39" ht="12.75">
      <c r="A4028" s="16"/>
      <c r="B4028" s="16"/>
      <c r="C4028" s="17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8"/>
      <c r="AA4028" s="16"/>
      <c r="AB4028" s="16"/>
      <c r="AC4028" s="16"/>
      <c r="AD4028" s="16"/>
      <c r="AE4028" s="16"/>
      <c r="AF4028" s="16"/>
      <c r="AG4028" s="16"/>
      <c r="AH4028" s="16"/>
      <c r="AI4028" s="16"/>
      <c r="AJ4028" s="16"/>
      <c r="AK4028" s="16"/>
      <c r="AL4028" s="16"/>
      <c r="AM4028" s="16"/>
    </row>
    <row r="4029" spans="1:39" ht="12.75">
      <c r="A4029" s="16"/>
      <c r="B4029" s="16"/>
      <c r="C4029" s="17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8"/>
      <c r="AA4029" s="16"/>
      <c r="AB4029" s="16"/>
      <c r="AC4029" s="16"/>
      <c r="AD4029" s="16"/>
      <c r="AE4029" s="16"/>
      <c r="AF4029" s="16"/>
      <c r="AG4029" s="16"/>
      <c r="AH4029" s="16"/>
      <c r="AI4029" s="16"/>
      <c r="AJ4029" s="16"/>
      <c r="AK4029" s="16"/>
      <c r="AL4029" s="16"/>
      <c r="AM4029" s="16"/>
    </row>
    <row r="4030" spans="1:39" ht="12.75">
      <c r="A4030" s="16"/>
      <c r="B4030" s="16"/>
      <c r="C4030" s="17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8"/>
      <c r="AA4030" s="16"/>
      <c r="AB4030" s="16"/>
      <c r="AC4030" s="16"/>
      <c r="AD4030" s="16"/>
      <c r="AE4030" s="16"/>
      <c r="AF4030" s="16"/>
      <c r="AG4030" s="16"/>
      <c r="AH4030" s="16"/>
      <c r="AI4030" s="16"/>
      <c r="AJ4030" s="16"/>
      <c r="AK4030" s="16"/>
      <c r="AL4030" s="16"/>
      <c r="AM4030" s="16"/>
    </row>
    <row r="4031" spans="1:39" ht="12.75">
      <c r="A4031" s="16"/>
      <c r="B4031" s="16"/>
      <c r="C4031" s="17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8"/>
      <c r="AA4031" s="16"/>
      <c r="AB4031" s="16"/>
      <c r="AC4031" s="16"/>
      <c r="AD4031" s="16"/>
      <c r="AE4031" s="16"/>
      <c r="AF4031" s="16"/>
      <c r="AG4031" s="16"/>
      <c r="AH4031" s="16"/>
      <c r="AI4031" s="16"/>
      <c r="AJ4031" s="16"/>
      <c r="AK4031" s="16"/>
      <c r="AL4031" s="16"/>
      <c r="AM4031" s="16"/>
    </row>
    <row r="4032" spans="1:39" ht="12.75">
      <c r="A4032" s="16"/>
      <c r="B4032" s="16"/>
      <c r="C4032" s="17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8"/>
      <c r="AA4032" s="16"/>
      <c r="AB4032" s="16"/>
      <c r="AC4032" s="16"/>
      <c r="AD4032" s="16"/>
      <c r="AE4032" s="16"/>
      <c r="AF4032" s="16"/>
      <c r="AG4032" s="16"/>
      <c r="AH4032" s="16"/>
      <c r="AI4032" s="16"/>
      <c r="AJ4032" s="16"/>
      <c r="AK4032" s="16"/>
      <c r="AL4032" s="16"/>
      <c r="AM4032" s="16"/>
    </row>
    <row r="4033" spans="1:39" ht="12.75">
      <c r="A4033" s="16"/>
      <c r="B4033" s="16"/>
      <c r="C4033" s="17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8"/>
      <c r="AA4033" s="16"/>
      <c r="AB4033" s="16"/>
      <c r="AC4033" s="16"/>
      <c r="AD4033" s="16"/>
      <c r="AE4033" s="16"/>
      <c r="AF4033" s="16"/>
      <c r="AG4033" s="16"/>
      <c r="AH4033" s="16"/>
      <c r="AI4033" s="16"/>
      <c r="AJ4033" s="16"/>
      <c r="AK4033" s="16"/>
      <c r="AL4033" s="16"/>
      <c r="AM4033" s="16"/>
    </row>
    <row r="4034" spans="1:39" ht="12.75">
      <c r="A4034" s="16"/>
      <c r="B4034" s="16"/>
      <c r="C4034" s="17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8"/>
      <c r="AA4034" s="16"/>
      <c r="AB4034" s="16"/>
      <c r="AC4034" s="16"/>
      <c r="AD4034" s="16"/>
      <c r="AE4034" s="16"/>
      <c r="AF4034" s="16"/>
      <c r="AG4034" s="16"/>
      <c r="AH4034" s="16"/>
      <c r="AI4034" s="16"/>
      <c r="AJ4034" s="16"/>
      <c r="AK4034" s="16"/>
      <c r="AL4034" s="16"/>
      <c r="AM4034" s="16"/>
    </row>
    <row r="4035" spans="1:39" ht="12.75">
      <c r="A4035" s="16"/>
      <c r="B4035" s="16"/>
      <c r="C4035" s="17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8"/>
      <c r="AA4035" s="16"/>
      <c r="AB4035" s="16"/>
      <c r="AC4035" s="16"/>
      <c r="AD4035" s="16"/>
      <c r="AE4035" s="16"/>
      <c r="AF4035" s="16"/>
      <c r="AG4035" s="16"/>
      <c r="AH4035" s="16"/>
      <c r="AI4035" s="16"/>
      <c r="AJ4035" s="16"/>
      <c r="AK4035" s="16"/>
      <c r="AL4035" s="16"/>
      <c r="AM4035" s="16"/>
    </row>
    <row r="4036" spans="1:39" ht="12.75">
      <c r="A4036" s="16"/>
      <c r="B4036" s="16"/>
      <c r="C4036" s="17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8"/>
      <c r="AA4036" s="16"/>
      <c r="AB4036" s="16"/>
      <c r="AC4036" s="16"/>
      <c r="AD4036" s="16"/>
      <c r="AE4036" s="16"/>
      <c r="AF4036" s="16"/>
      <c r="AG4036" s="16"/>
      <c r="AH4036" s="16"/>
      <c r="AI4036" s="16"/>
      <c r="AJ4036" s="16"/>
      <c r="AK4036" s="16"/>
      <c r="AL4036" s="16"/>
      <c r="AM4036" s="16"/>
    </row>
    <row r="4037" spans="1:39" ht="12.75">
      <c r="A4037" s="16"/>
      <c r="B4037" s="16"/>
      <c r="C4037" s="17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8"/>
      <c r="AA4037" s="16"/>
      <c r="AB4037" s="16"/>
      <c r="AC4037" s="16"/>
      <c r="AD4037" s="16"/>
      <c r="AE4037" s="16"/>
      <c r="AF4037" s="16"/>
      <c r="AG4037" s="16"/>
      <c r="AH4037" s="16"/>
      <c r="AI4037" s="16"/>
      <c r="AJ4037" s="16"/>
      <c r="AK4037" s="16"/>
      <c r="AL4037" s="16"/>
      <c r="AM4037" s="16"/>
    </row>
    <row r="4038" spans="1:39" ht="12.75">
      <c r="A4038" s="16"/>
      <c r="B4038" s="16"/>
      <c r="C4038" s="17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8"/>
      <c r="AA4038" s="16"/>
      <c r="AB4038" s="16"/>
      <c r="AC4038" s="16"/>
      <c r="AD4038" s="16"/>
      <c r="AE4038" s="16"/>
      <c r="AF4038" s="16"/>
      <c r="AG4038" s="16"/>
      <c r="AH4038" s="16"/>
      <c r="AI4038" s="16"/>
      <c r="AJ4038" s="16"/>
      <c r="AK4038" s="16"/>
      <c r="AL4038" s="16"/>
      <c r="AM4038" s="16"/>
    </row>
    <row r="4039" spans="1:39" ht="12.75">
      <c r="A4039" s="16"/>
      <c r="B4039" s="16"/>
      <c r="C4039" s="17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8"/>
      <c r="AA4039" s="16"/>
      <c r="AB4039" s="16"/>
      <c r="AC4039" s="16"/>
      <c r="AD4039" s="16"/>
      <c r="AE4039" s="16"/>
      <c r="AF4039" s="16"/>
      <c r="AG4039" s="16"/>
      <c r="AH4039" s="16"/>
      <c r="AI4039" s="16"/>
      <c r="AJ4039" s="16"/>
      <c r="AK4039" s="16"/>
      <c r="AL4039" s="16"/>
      <c r="AM4039" s="16"/>
    </row>
    <row r="4040" spans="1:39" ht="12.75">
      <c r="A4040" s="16"/>
      <c r="B4040" s="16"/>
      <c r="C4040" s="17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8"/>
      <c r="AA4040" s="16"/>
      <c r="AB4040" s="16"/>
      <c r="AC4040" s="16"/>
      <c r="AD4040" s="16"/>
      <c r="AE4040" s="16"/>
      <c r="AF4040" s="16"/>
      <c r="AG4040" s="16"/>
      <c r="AH4040" s="16"/>
      <c r="AI4040" s="16"/>
      <c r="AJ4040" s="16"/>
      <c r="AK4040" s="16"/>
      <c r="AL4040" s="16"/>
      <c r="AM4040" s="16"/>
    </row>
    <row r="4041" spans="1:39" ht="12.75">
      <c r="A4041" s="16"/>
      <c r="B4041" s="16"/>
      <c r="C4041" s="17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8"/>
      <c r="AA4041" s="16"/>
      <c r="AB4041" s="16"/>
      <c r="AC4041" s="16"/>
      <c r="AD4041" s="16"/>
      <c r="AE4041" s="16"/>
      <c r="AF4041" s="16"/>
      <c r="AG4041" s="16"/>
      <c r="AH4041" s="16"/>
      <c r="AI4041" s="16"/>
      <c r="AJ4041" s="16"/>
      <c r="AK4041" s="16"/>
      <c r="AL4041" s="16"/>
      <c r="AM4041" s="16"/>
    </row>
    <row r="4042" spans="1:39" ht="12.75">
      <c r="A4042" s="16"/>
      <c r="B4042" s="16"/>
      <c r="C4042" s="17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8"/>
      <c r="AA4042" s="16"/>
      <c r="AB4042" s="16"/>
      <c r="AC4042" s="16"/>
      <c r="AD4042" s="16"/>
      <c r="AE4042" s="16"/>
      <c r="AF4042" s="16"/>
      <c r="AG4042" s="16"/>
      <c r="AH4042" s="16"/>
      <c r="AI4042" s="16"/>
      <c r="AJ4042" s="16"/>
      <c r="AK4042" s="16"/>
      <c r="AL4042" s="16"/>
      <c r="AM4042" s="16"/>
    </row>
    <row r="4043" spans="1:39" ht="12.75">
      <c r="A4043" s="16"/>
      <c r="B4043" s="16"/>
      <c r="C4043" s="17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8"/>
      <c r="AA4043" s="16"/>
      <c r="AB4043" s="16"/>
      <c r="AC4043" s="16"/>
      <c r="AD4043" s="16"/>
      <c r="AE4043" s="16"/>
      <c r="AF4043" s="16"/>
      <c r="AG4043" s="16"/>
      <c r="AH4043" s="16"/>
      <c r="AI4043" s="16"/>
      <c r="AJ4043" s="16"/>
      <c r="AK4043" s="16"/>
      <c r="AL4043" s="16"/>
      <c r="AM4043" s="16"/>
    </row>
    <row r="4044" spans="1:39" ht="12.75">
      <c r="A4044" s="16"/>
      <c r="B4044" s="16"/>
      <c r="C4044" s="17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8"/>
      <c r="AA4044" s="16"/>
      <c r="AB4044" s="16"/>
      <c r="AC4044" s="16"/>
      <c r="AD4044" s="16"/>
      <c r="AE4044" s="16"/>
      <c r="AF4044" s="16"/>
      <c r="AG4044" s="16"/>
      <c r="AH4044" s="16"/>
      <c r="AI4044" s="16"/>
      <c r="AJ4044" s="16"/>
      <c r="AK4044" s="16"/>
      <c r="AL4044" s="16"/>
      <c r="AM4044" s="16"/>
    </row>
    <row r="4045" spans="1:39" ht="12.75">
      <c r="A4045" s="16"/>
      <c r="B4045" s="16"/>
      <c r="C4045" s="17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8"/>
      <c r="AA4045" s="16"/>
      <c r="AB4045" s="16"/>
      <c r="AC4045" s="16"/>
      <c r="AD4045" s="16"/>
      <c r="AE4045" s="16"/>
      <c r="AF4045" s="16"/>
      <c r="AG4045" s="16"/>
      <c r="AH4045" s="16"/>
      <c r="AI4045" s="16"/>
      <c r="AJ4045" s="16"/>
      <c r="AK4045" s="16"/>
      <c r="AL4045" s="16"/>
      <c r="AM4045" s="16"/>
    </row>
    <row r="4046" spans="1:39" ht="12.75">
      <c r="A4046" s="16"/>
      <c r="B4046" s="16"/>
      <c r="C4046" s="17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8"/>
      <c r="AA4046" s="16"/>
      <c r="AB4046" s="16"/>
      <c r="AC4046" s="16"/>
      <c r="AD4046" s="16"/>
      <c r="AE4046" s="16"/>
      <c r="AF4046" s="16"/>
      <c r="AG4046" s="16"/>
      <c r="AH4046" s="16"/>
      <c r="AI4046" s="16"/>
      <c r="AJ4046" s="16"/>
      <c r="AK4046" s="16"/>
      <c r="AL4046" s="16"/>
      <c r="AM4046" s="16"/>
    </row>
    <row r="4047" spans="1:39" ht="12.75">
      <c r="A4047" s="16"/>
      <c r="B4047" s="16"/>
      <c r="C4047" s="17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8"/>
      <c r="AA4047" s="16"/>
      <c r="AB4047" s="16"/>
      <c r="AC4047" s="16"/>
      <c r="AD4047" s="16"/>
      <c r="AE4047" s="16"/>
      <c r="AF4047" s="16"/>
      <c r="AG4047" s="16"/>
      <c r="AH4047" s="16"/>
      <c r="AI4047" s="16"/>
      <c r="AJ4047" s="16"/>
      <c r="AK4047" s="16"/>
      <c r="AL4047" s="16"/>
      <c r="AM4047" s="16"/>
    </row>
    <row r="4048" spans="1:39" ht="12.75">
      <c r="A4048" s="16"/>
      <c r="B4048" s="16"/>
      <c r="C4048" s="17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8"/>
      <c r="AA4048" s="16"/>
      <c r="AB4048" s="16"/>
      <c r="AC4048" s="16"/>
      <c r="AD4048" s="16"/>
      <c r="AE4048" s="16"/>
      <c r="AF4048" s="16"/>
      <c r="AG4048" s="16"/>
      <c r="AH4048" s="16"/>
      <c r="AI4048" s="16"/>
      <c r="AJ4048" s="16"/>
      <c r="AK4048" s="16"/>
      <c r="AL4048" s="16"/>
      <c r="AM4048" s="16"/>
    </row>
    <row r="4049" spans="1:39" ht="12.75">
      <c r="A4049" s="16"/>
      <c r="B4049" s="16"/>
      <c r="C4049" s="17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8"/>
      <c r="AA4049" s="16"/>
      <c r="AB4049" s="16"/>
      <c r="AC4049" s="16"/>
      <c r="AD4049" s="16"/>
      <c r="AE4049" s="16"/>
      <c r="AF4049" s="16"/>
      <c r="AG4049" s="16"/>
      <c r="AH4049" s="16"/>
      <c r="AI4049" s="16"/>
      <c r="AJ4049" s="16"/>
      <c r="AK4049" s="16"/>
      <c r="AL4049" s="16"/>
      <c r="AM4049" s="16"/>
    </row>
    <row r="4050" spans="1:39" ht="12.75">
      <c r="A4050" s="16"/>
      <c r="B4050" s="16"/>
      <c r="C4050" s="17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8"/>
      <c r="AA4050" s="16"/>
      <c r="AB4050" s="16"/>
      <c r="AC4050" s="16"/>
      <c r="AD4050" s="16"/>
      <c r="AE4050" s="16"/>
      <c r="AF4050" s="16"/>
      <c r="AG4050" s="16"/>
      <c r="AH4050" s="16"/>
      <c r="AI4050" s="16"/>
      <c r="AJ4050" s="16"/>
      <c r="AK4050" s="16"/>
      <c r="AL4050" s="16"/>
      <c r="AM4050" s="16"/>
    </row>
    <row r="4051" spans="1:39" ht="12.75">
      <c r="A4051" s="16"/>
      <c r="B4051" s="16"/>
      <c r="C4051" s="17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8"/>
      <c r="AA4051" s="16"/>
      <c r="AB4051" s="16"/>
      <c r="AC4051" s="16"/>
      <c r="AD4051" s="16"/>
      <c r="AE4051" s="16"/>
      <c r="AF4051" s="16"/>
      <c r="AG4051" s="16"/>
      <c r="AH4051" s="16"/>
      <c r="AI4051" s="16"/>
      <c r="AJ4051" s="16"/>
      <c r="AK4051" s="16"/>
      <c r="AL4051" s="16"/>
      <c r="AM4051" s="16"/>
    </row>
    <row r="4052" spans="1:39" ht="12.75">
      <c r="A4052" s="16"/>
      <c r="B4052" s="16"/>
      <c r="C4052" s="17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8"/>
      <c r="AA4052" s="16"/>
      <c r="AB4052" s="16"/>
      <c r="AC4052" s="16"/>
      <c r="AD4052" s="16"/>
      <c r="AE4052" s="16"/>
      <c r="AF4052" s="16"/>
      <c r="AG4052" s="16"/>
      <c r="AH4052" s="16"/>
      <c r="AI4052" s="16"/>
      <c r="AJ4052" s="16"/>
      <c r="AK4052" s="16"/>
      <c r="AL4052" s="16"/>
      <c r="AM4052" s="16"/>
    </row>
    <row r="4053" spans="1:39" ht="12.75">
      <c r="A4053" s="16"/>
      <c r="B4053" s="16"/>
      <c r="C4053" s="17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8"/>
      <c r="AA4053" s="16"/>
      <c r="AB4053" s="16"/>
      <c r="AC4053" s="16"/>
      <c r="AD4053" s="16"/>
      <c r="AE4053" s="16"/>
      <c r="AF4053" s="16"/>
      <c r="AG4053" s="16"/>
      <c r="AH4053" s="16"/>
      <c r="AI4053" s="16"/>
      <c r="AJ4053" s="16"/>
      <c r="AK4053" s="16"/>
      <c r="AL4053" s="16"/>
      <c r="AM4053" s="16"/>
    </row>
    <row r="4054" spans="1:39" ht="12.75">
      <c r="A4054" s="16"/>
      <c r="B4054" s="16"/>
      <c r="C4054" s="17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8"/>
      <c r="AA4054" s="16"/>
      <c r="AB4054" s="16"/>
      <c r="AC4054" s="16"/>
      <c r="AD4054" s="16"/>
      <c r="AE4054" s="16"/>
      <c r="AF4054" s="16"/>
      <c r="AG4054" s="16"/>
      <c r="AH4054" s="16"/>
      <c r="AI4054" s="16"/>
      <c r="AJ4054" s="16"/>
      <c r="AK4054" s="16"/>
      <c r="AL4054" s="16"/>
      <c r="AM4054" s="16"/>
    </row>
    <row r="4055" spans="1:39" ht="12.75">
      <c r="A4055" s="16"/>
      <c r="B4055" s="16"/>
      <c r="C4055" s="17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8"/>
      <c r="AA4055" s="16"/>
      <c r="AB4055" s="16"/>
      <c r="AC4055" s="16"/>
      <c r="AD4055" s="16"/>
      <c r="AE4055" s="16"/>
      <c r="AF4055" s="16"/>
      <c r="AG4055" s="16"/>
      <c r="AH4055" s="16"/>
      <c r="AI4055" s="16"/>
      <c r="AJ4055" s="16"/>
      <c r="AK4055" s="16"/>
      <c r="AL4055" s="16"/>
      <c r="AM4055" s="16"/>
    </row>
    <row r="4056" spans="1:39" ht="12.75">
      <c r="A4056" s="16"/>
      <c r="B4056" s="16"/>
      <c r="C4056" s="17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8"/>
      <c r="AA4056" s="16"/>
      <c r="AB4056" s="16"/>
      <c r="AC4056" s="16"/>
      <c r="AD4056" s="16"/>
      <c r="AE4056" s="16"/>
      <c r="AF4056" s="16"/>
      <c r="AG4056" s="16"/>
      <c r="AH4056" s="16"/>
      <c r="AI4056" s="16"/>
      <c r="AJ4056" s="16"/>
      <c r="AK4056" s="16"/>
      <c r="AL4056" s="16"/>
      <c r="AM4056" s="16"/>
    </row>
    <row r="4057" spans="1:39" ht="12.75">
      <c r="A4057" s="16"/>
      <c r="B4057" s="16"/>
      <c r="C4057" s="17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8"/>
      <c r="AA4057" s="16"/>
      <c r="AB4057" s="16"/>
      <c r="AC4057" s="16"/>
      <c r="AD4057" s="16"/>
      <c r="AE4057" s="16"/>
      <c r="AF4057" s="16"/>
      <c r="AG4057" s="16"/>
      <c r="AH4057" s="16"/>
      <c r="AI4057" s="16"/>
      <c r="AJ4057" s="16"/>
      <c r="AK4057" s="16"/>
      <c r="AL4057" s="16"/>
      <c r="AM4057" s="16"/>
    </row>
    <row r="4058" spans="1:39" ht="12.75">
      <c r="A4058" s="16"/>
      <c r="B4058" s="16"/>
      <c r="C4058" s="17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8"/>
      <c r="AA4058" s="16"/>
      <c r="AB4058" s="16"/>
      <c r="AC4058" s="16"/>
      <c r="AD4058" s="16"/>
      <c r="AE4058" s="16"/>
      <c r="AF4058" s="16"/>
      <c r="AG4058" s="16"/>
      <c r="AH4058" s="16"/>
      <c r="AI4058" s="16"/>
      <c r="AJ4058" s="16"/>
      <c r="AK4058" s="16"/>
      <c r="AL4058" s="16"/>
      <c r="AM4058" s="16"/>
    </row>
    <row r="4059" spans="1:39" ht="12.75">
      <c r="A4059" s="16"/>
      <c r="B4059" s="16"/>
      <c r="C4059" s="17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8"/>
      <c r="AA4059" s="16"/>
      <c r="AB4059" s="16"/>
      <c r="AC4059" s="16"/>
      <c r="AD4059" s="16"/>
      <c r="AE4059" s="16"/>
      <c r="AF4059" s="16"/>
      <c r="AG4059" s="16"/>
      <c r="AH4059" s="16"/>
      <c r="AI4059" s="16"/>
      <c r="AJ4059" s="16"/>
      <c r="AK4059" s="16"/>
      <c r="AL4059" s="16"/>
      <c r="AM4059" s="16"/>
    </row>
    <row r="4060" spans="1:39" ht="12.75">
      <c r="A4060" s="16"/>
      <c r="B4060" s="16"/>
      <c r="C4060" s="17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8"/>
      <c r="AA4060" s="16"/>
      <c r="AB4060" s="16"/>
      <c r="AC4060" s="16"/>
      <c r="AD4060" s="16"/>
      <c r="AE4060" s="16"/>
      <c r="AF4060" s="16"/>
      <c r="AG4060" s="16"/>
      <c r="AH4060" s="16"/>
      <c r="AI4060" s="16"/>
      <c r="AJ4060" s="16"/>
      <c r="AK4060" s="16"/>
      <c r="AL4060" s="16"/>
      <c r="AM4060" s="16"/>
    </row>
    <row r="4061" spans="1:39" ht="12.75">
      <c r="A4061" s="16"/>
      <c r="B4061" s="16"/>
      <c r="C4061" s="17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8"/>
      <c r="AA4061" s="16"/>
      <c r="AB4061" s="16"/>
      <c r="AC4061" s="16"/>
      <c r="AD4061" s="16"/>
      <c r="AE4061" s="16"/>
      <c r="AF4061" s="16"/>
      <c r="AG4061" s="16"/>
      <c r="AH4061" s="16"/>
      <c r="AI4061" s="16"/>
      <c r="AJ4061" s="16"/>
      <c r="AK4061" s="16"/>
      <c r="AL4061" s="16"/>
      <c r="AM4061" s="16"/>
    </row>
    <row r="4062" spans="1:39" ht="12.75">
      <c r="A4062" s="16"/>
      <c r="B4062" s="16"/>
      <c r="C4062" s="17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8"/>
      <c r="AA4062" s="16"/>
      <c r="AB4062" s="16"/>
      <c r="AC4062" s="16"/>
      <c r="AD4062" s="16"/>
      <c r="AE4062" s="16"/>
      <c r="AF4062" s="16"/>
      <c r="AG4062" s="16"/>
      <c r="AH4062" s="16"/>
      <c r="AI4062" s="16"/>
      <c r="AJ4062" s="16"/>
      <c r="AK4062" s="16"/>
      <c r="AL4062" s="16"/>
      <c r="AM4062" s="16"/>
    </row>
    <row r="4063" spans="1:39" ht="12.75">
      <c r="A4063" s="16"/>
      <c r="B4063" s="16"/>
      <c r="C4063" s="17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8"/>
      <c r="AA4063" s="16"/>
      <c r="AB4063" s="16"/>
      <c r="AC4063" s="16"/>
      <c r="AD4063" s="16"/>
      <c r="AE4063" s="16"/>
      <c r="AF4063" s="16"/>
      <c r="AG4063" s="16"/>
      <c r="AH4063" s="16"/>
      <c r="AI4063" s="16"/>
      <c r="AJ4063" s="16"/>
      <c r="AK4063" s="16"/>
      <c r="AL4063" s="16"/>
      <c r="AM4063" s="16"/>
    </row>
    <row r="4064" spans="1:39" ht="12.75">
      <c r="A4064" s="16"/>
      <c r="B4064" s="16"/>
      <c r="C4064" s="17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8"/>
      <c r="AA4064" s="16"/>
      <c r="AB4064" s="16"/>
      <c r="AC4064" s="16"/>
      <c r="AD4064" s="16"/>
      <c r="AE4064" s="16"/>
      <c r="AF4064" s="16"/>
      <c r="AG4064" s="16"/>
      <c r="AH4064" s="16"/>
      <c r="AI4064" s="16"/>
      <c r="AJ4064" s="16"/>
      <c r="AK4064" s="16"/>
      <c r="AL4064" s="16"/>
      <c r="AM4064" s="16"/>
    </row>
    <row r="4065" spans="1:39" ht="12.75">
      <c r="A4065" s="16"/>
      <c r="B4065" s="16"/>
      <c r="C4065" s="17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8"/>
      <c r="AA4065" s="16"/>
      <c r="AB4065" s="16"/>
      <c r="AC4065" s="16"/>
      <c r="AD4065" s="16"/>
      <c r="AE4065" s="16"/>
      <c r="AF4065" s="16"/>
      <c r="AG4065" s="16"/>
      <c r="AH4065" s="16"/>
      <c r="AI4065" s="16"/>
      <c r="AJ4065" s="16"/>
      <c r="AK4065" s="16"/>
      <c r="AL4065" s="16"/>
      <c r="AM4065" s="16"/>
    </row>
    <row r="4066" spans="1:39" ht="12.75">
      <c r="A4066" s="16"/>
      <c r="B4066" s="16"/>
      <c r="C4066" s="17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8"/>
      <c r="AA4066" s="16"/>
      <c r="AB4066" s="16"/>
      <c r="AC4066" s="16"/>
      <c r="AD4066" s="16"/>
      <c r="AE4066" s="16"/>
      <c r="AF4066" s="16"/>
      <c r="AG4066" s="16"/>
      <c r="AH4066" s="16"/>
      <c r="AI4066" s="16"/>
      <c r="AJ4066" s="16"/>
      <c r="AK4066" s="16"/>
      <c r="AL4066" s="16"/>
      <c r="AM4066" s="16"/>
    </row>
    <row r="4067" spans="1:39" ht="12.75">
      <c r="A4067" s="16"/>
      <c r="B4067" s="16"/>
      <c r="C4067" s="17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8"/>
      <c r="AA4067" s="16"/>
      <c r="AB4067" s="16"/>
      <c r="AC4067" s="16"/>
      <c r="AD4067" s="16"/>
      <c r="AE4067" s="16"/>
      <c r="AF4067" s="16"/>
      <c r="AG4067" s="16"/>
      <c r="AH4067" s="16"/>
      <c r="AI4067" s="16"/>
      <c r="AJ4067" s="16"/>
      <c r="AK4067" s="16"/>
      <c r="AL4067" s="16"/>
      <c r="AM4067" s="16"/>
    </row>
    <row r="4068" spans="1:39" ht="12.75">
      <c r="A4068" s="16"/>
      <c r="B4068" s="16"/>
      <c r="C4068" s="17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8"/>
      <c r="AA4068" s="16"/>
      <c r="AB4068" s="16"/>
      <c r="AC4068" s="16"/>
      <c r="AD4068" s="16"/>
      <c r="AE4068" s="16"/>
      <c r="AF4068" s="16"/>
      <c r="AG4068" s="16"/>
      <c r="AH4068" s="16"/>
      <c r="AI4068" s="16"/>
      <c r="AJ4068" s="16"/>
      <c r="AK4068" s="16"/>
      <c r="AL4068" s="16"/>
      <c r="AM4068" s="16"/>
    </row>
    <row r="4069" spans="1:39" ht="12.75">
      <c r="A4069" s="16"/>
      <c r="B4069" s="16"/>
      <c r="C4069" s="17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8"/>
      <c r="AA4069" s="16"/>
      <c r="AB4069" s="16"/>
      <c r="AC4069" s="16"/>
      <c r="AD4069" s="16"/>
      <c r="AE4069" s="16"/>
      <c r="AF4069" s="16"/>
      <c r="AG4069" s="16"/>
      <c r="AH4069" s="16"/>
      <c r="AI4069" s="16"/>
      <c r="AJ4069" s="16"/>
      <c r="AK4069" s="16"/>
      <c r="AL4069" s="16"/>
      <c r="AM4069" s="16"/>
    </row>
    <row r="4070" spans="1:39" ht="12.75">
      <c r="A4070" s="16"/>
      <c r="B4070" s="16"/>
      <c r="C4070" s="17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8"/>
      <c r="AA4070" s="16"/>
      <c r="AB4070" s="16"/>
      <c r="AC4070" s="16"/>
      <c r="AD4070" s="16"/>
      <c r="AE4070" s="16"/>
      <c r="AF4070" s="16"/>
      <c r="AG4070" s="16"/>
      <c r="AH4070" s="16"/>
      <c r="AI4070" s="16"/>
      <c r="AJ4070" s="16"/>
      <c r="AK4070" s="16"/>
      <c r="AL4070" s="16"/>
      <c r="AM4070" s="16"/>
    </row>
    <row r="4071" spans="1:39" ht="12.75">
      <c r="A4071" s="16"/>
      <c r="B4071" s="16"/>
      <c r="C4071" s="17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8"/>
      <c r="AA4071" s="16"/>
      <c r="AB4071" s="16"/>
      <c r="AC4071" s="16"/>
      <c r="AD4071" s="16"/>
      <c r="AE4071" s="16"/>
      <c r="AF4071" s="16"/>
      <c r="AG4071" s="16"/>
      <c r="AH4071" s="16"/>
      <c r="AI4071" s="16"/>
      <c r="AJ4071" s="16"/>
      <c r="AK4071" s="16"/>
      <c r="AL4071" s="16"/>
      <c r="AM4071" s="16"/>
    </row>
    <row r="4072" spans="1:39" ht="12.75">
      <c r="A4072" s="16"/>
      <c r="B4072" s="16"/>
      <c r="C4072" s="17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8"/>
      <c r="AA4072" s="16"/>
      <c r="AB4072" s="16"/>
      <c r="AC4072" s="16"/>
      <c r="AD4072" s="16"/>
      <c r="AE4072" s="16"/>
      <c r="AF4072" s="16"/>
      <c r="AG4072" s="16"/>
      <c r="AH4072" s="16"/>
      <c r="AI4072" s="16"/>
      <c r="AJ4072" s="16"/>
      <c r="AK4072" s="16"/>
      <c r="AL4072" s="16"/>
      <c r="AM4072" s="16"/>
    </row>
    <row r="4073" spans="1:39" ht="12.75">
      <c r="A4073" s="16"/>
      <c r="B4073" s="16"/>
      <c r="C4073" s="17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8"/>
      <c r="AA4073" s="16"/>
      <c r="AB4073" s="16"/>
      <c r="AC4073" s="16"/>
      <c r="AD4073" s="16"/>
      <c r="AE4073" s="16"/>
      <c r="AF4073" s="16"/>
      <c r="AG4073" s="16"/>
      <c r="AH4073" s="16"/>
      <c r="AI4073" s="16"/>
      <c r="AJ4073" s="16"/>
      <c r="AK4073" s="16"/>
      <c r="AL4073" s="16"/>
      <c r="AM4073" s="16"/>
    </row>
    <row r="4074" spans="1:39" ht="12.75">
      <c r="A4074" s="16"/>
      <c r="B4074" s="16"/>
      <c r="C4074" s="17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8"/>
      <c r="AA4074" s="16"/>
      <c r="AB4074" s="16"/>
      <c r="AC4074" s="16"/>
      <c r="AD4074" s="16"/>
      <c r="AE4074" s="16"/>
      <c r="AF4074" s="16"/>
      <c r="AG4074" s="16"/>
      <c r="AH4074" s="16"/>
      <c r="AI4074" s="16"/>
      <c r="AJ4074" s="16"/>
      <c r="AK4074" s="16"/>
      <c r="AL4074" s="16"/>
      <c r="AM4074" s="16"/>
    </row>
    <row r="4075" spans="1:39" ht="12.75">
      <c r="A4075" s="16"/>
      <c r="B4075" s="16"/>
      <c r="C4075" s="17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8"/>
      <c r="AA4075" s="16"/>
      <c r="AB4075" s="16"/>
      <c r="AC4075" s="16"/>
      <c r="AD4075" s="16"/>
      <c r="AE4075" s="16"/>
      <c r="AF4075" s="16"/>
      <c r="AG4075" s="16"/>
      <c r="AH4075" s="16"/>
      <c r="AI4075" s="16"/>
      <c r="AJ4075" s="16"/>
      <c r="AK4075" s="16"/>
      <c r="AL4075" s="16"/>
      <c r="AM4075" s="16"/>
    </row>
    <row r="4076" spans="1:39" ht="12.75">
      <c r="A4076" s="16"/>
      <c r="B4076" s="16"/>
      <c r="C4076" s="17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8"/>
      <c r="AA4076" s="16"/>
      <c r="AB4076" s="16"/>
      <c r="AC4076" s="16"/>
      <c r="AD4076" s="16"/>
      <c r="AE4076" s="16"/>
      <c r="AF4076" s="16"/>
      <c r="AG4076" s="16"/>
      <c r="AH4076" s="16"/>
      <c r="AI4076" s="16"/>
      <c r="AJ4076" s="16"/>
      <c r="AK4076" s="16"/>
      <c r="AL4076" s="16"/>
      <c r="AM4076" s="16"/>
    </row>
    <row r="4077" spans="1:39" ht="12.75">
      <c r="A4077" s="16"/>
      <c r="B4077" s="16"/>
      <c r="C4077" s="17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8"/>
      <c r="AA4077" s="16"/>
      <c r="AB4077" s="16"/>
      <c r="AC4077" s="16"/>
      <c r="AD4077" s="16"/>
      <c r="AE4077" s="16"/>
      <c r="AF4077" s="16"/>
      <c r="AG4077" s="16"/>
      <c r="AH4077" s="16"/>
      <c r="AI4077" s="16"/>
      <c r="AJ4077" s="16"/>
      <c r="AK4077" s="16"/>
      <c r="AL4077" s="16"/>
      <c r="AM4077" s="16"/>
    </row>
    <row r="4078" spans="1:39" ht="12.75">
      <c r="A4078" s="16"/>
      <c r="B4078" s="16"/>
      <c r="C4078" s="17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8"/>
      <c r="AA4078" s="16"/>
      <c r="AB4078" s="16"/>
      <c r="AC4078" s="16"/>
      <c r="AD4078" s="16"/>
      <c r="AE4078" s="16"/>
      <c r="AF4078" s="16"/>
      <c r="AG4078" s="16"/>
      <c r="AH4078" s="16"/>
      <c r="AI4078" s="16"/>
      <c r="AJ4078" s="16"/>
      <c r="AK4078" s="16"/>
      <c r="AL4078" s="16"/>
      <c r="AM4078" s="16"/>
    </row>
    <row r="4079" spans="1:39" ht="12.75">
      <c r="A4079" s="16"/>
      <c r="B4079" s="16"/>
      <c r="C4079" s="17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8"/>
      <c r="AA4079" s="16"/>
      <c r="AB4079" s="16"/>
      <c r="AC4079" s="16"/>
      <c r="AD4079" s="16"/>
      <c r="AE4079" s="16"/>
      <c r="AF4079" s="16"/>
      <c r="AG4079" s="16"/>
      <c r="AH4079" s="16"/>
      <c r="AI4079" s="16"/>
      <c r="AJ4079" s="16"/>
      <c r="AK4079" s="16"/>
      <c r="AL4079" s="16"/>
      <c r="AM4079" s="16"/>
    </row>
    <row r="4080" spans="1:39" ht="12.75">
      <c r="A4080" s="16"/>
      <c r="B4080" s="16"/>
      <c r="C4080" s="17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8"/>
      <c r="AA4080" s="16"/>
      <c r="AB4080" s="16"/>
      <c r="AC4080" s="16"/>
      <c r="AD4080" s="16"/>
      <c r="AE4080" s="16"/>
      <c r="AF4080" s="16"/>
      <c r="AG4080" s="16"/>
      <c r="AH4080" s="16"/>
      <c r="AI4080" s="16"/>
      <c r="AJ4080"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8"/>
      <c r="AA4081" s="16"/>
      <c r="AB4081" s="16"/>
      <c r="AC4081" s="16"/>
      <c r="AD4081" s="16"/>
      <c r="AE4081" s="16"/>
      <c r="AF4081" s="16"/>
      <c r="AG4081" s="16"/>
      <c r="AH4081" s="16"/>
      <c r="AI4081" s="16"/>
      <c r="AJ4081" s="16"/>
      <c r="AK4081" s="16"/>
      <c r="AL4081" s="16"/>
      <c r="AM4081" s="16"/>
    </row>
    <row r="4082" spans="1:39" ht="12.75">
      <c r="A4082" s="16"/>
      <c r="B4082" s="16"/>
      <c r="C4082" s="17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8"/>
      <c r="AA4082" s="16"/>
      <c r="AB4082" s="16"/>
      <c r="AC4082" s="16"/>
      <c r="AD4082" s="16"/>
      <c r="AE4082" s="16"/>
      <c r="AF4082" s="16"/>
      <c r="AG4082" s="16"/>
      <c r="AH4082" s="16"/>
      <c r="AI4082" s="16"/>
      <c r="AJ4082" s="16"/>
      <c r="AK4082" s="16"/>
      <c r="AL4082" s="16"/>
      <c r="AM4082" s="16"/>
    </row>
    <row r="4083" spans="1:39" ht="12.75">
      <c r="A4083" s="16"/>
      <c r="B4083" s="16"/>
      <c r="C4083" s="17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8"/>
      <c r="AA4083" s="16"/>
      <c r="AB4083" s="16"/>
      <c r="AC4083" s="16"/>
      <c r="AD4083" s="16"/>
      <c r="AE4083" s="16"/>
      <c r="AF4083" s="16"/>
      <c r="AG4083" s="16"/>
      <c r="AH4083" s="16"/>
      <c r="AI4083" s="16"/>
      <c r="AJ4083" s="16"/>
      <c r="AK4083" s="16"/>
      <c r="AL4083" s="16"/>
      <c r="AM4083" s="16"/>
    </row>
    <row r="4084" spans="1:39" ht="12.75">
      <c r="A4084" s="16"/>
      <c r="B4084" s="16"/>
      <c r="C4084" s="17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8"/>
      <c r="AA4084" s="16"/>
      <c r="AB4084" s="16"/>
      <c r="AC4084" s="16"/>
      <c r="AD4084" s="16"/>
      <c r="AE4084" s="16"/>
      <c r="AF4084" s="16"/>
      <c r="AG4084" s="16"/>
      <c r="AH4084" s="16"/>
      <c r="AI4084" s="16"/>
      <c r="AJ4084" s="16"/>
      <c r="AK4084" s="16"/>
      <c r="AL4084" s="16"/>
      <c r="AM4084" s="16"/>
    </row>
    <row r="4085" spans="1:39" ht="12.75">
      <c r="A4085" s="16"/>
      <c r="B4085" s="16"/>
      <c r="C4085" s="17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8"/>
      <c r="AA4085" s="16"/>
      <c r="AB4085" s="16"/>
      <c r="AC4085" s="16"/>
      <c r="AD4085" s="16"/>
      <c r="AE4085" s="16"/>
      <c r="AF4085" s="16"/>
      <c r="AG4085" s="16"/>
      <c r="AH4085" s="16"/>
      <c r="AI4085" s="16"/>
      <c r="AJ4085" s="16"/>
      <c r="AK4085" s="16"/>
      <c r="AL4085" s="16"/>
      <c r="AM4085" s="16"/>
    </row>
    <row r="4086" spans="1:39" ht="12.75">
      <c r="A4086" s="16"/>
      <c r="B4086" s="16"/>
      <c r="C4086" s="17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8"/>
      <c r="AA4086" s="16"/>
      <c r="AB4086" s="16"/>
      <c r="AC4086" s="16"/>
      <c r="AD4086" s="16"/>
      <c r="AE4086" s="16"/>
      <c r="AF4086" s="16"/>
      <c r="AG4086" s="16"/>
      <c r="AH4086" s="16"/>
      <c r="AI4086" s="16"/>
      <c r="AJ4086" s="16"/>
      <c r="AK4086" s="16"/>
      <c r="AL4086" s="16"/>
      <c r="AM4086" s="16"/>
    </row>
    <row r="4087" spans="1:39" ht="12.75">
      <c r="A4087" s="16"/>
      <c r="B4087" s="16"/>
      <c r="C4087" s="17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8"/>
      <c r="AA4087" s="16"/>
      <c r="AB4087" s="16"/>
      <c r="AC4087" s="16"/>
      <c r="AD4087" s="16"/>
      <c r="AE4087" s="16"/>
      <c r="AF4087" s="16"/>
      <c r="AG4087" s="16"/>
      <c r="AH4087" s="16"/>
      <c r="AI4087" s="16"/>
      <c r="AJ4087" s="16"/>
      <c r="AK4087" s="16"/>
      <c r="AL4087" s="16"/>
      <c r="AM4087" s="16"/>
    </row>
    <row r="4088" spans="1:39" ht="12.75">
      <c r="A4088" s="16"/>
      <c r="B4088" s="16"/>
      <c r="C4088" s="17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8"/>
      <c r="AA4088" s="16"/>
      <c r="AB4088" s="16"/>
      <c r="AC4088" s="16"/>
      <c r="AD4088" s="16"/>
      <c r="AE4088" s="16"/>
      <c r="AF4088" s="16"/>
      <c r="AG4088" s="16"/>
      <c r="AH4088" s="16"/>
      <c r="AI4088" s="16"/>
      <c r="AJ4088" s="16"/>
      <c r="AK4088" s="16"/>
      <c r="AL4088" s="16"/>
      <c r="AM4088" s="16"/>
    </row>
    <row r="4089" spans="1:39" ht="12.75">
      <c r="A4089" s="16"/>
      <c r="B4089" s="16"/>
      <c r="C4089" s="17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8"/>
      <c r="AA4089" s="16"/>
      <c r="AB4089" s="16"/>
      <c r="AC4089" s="16"/>
      <c r="AD4089" s="16"/>
      <c r="AE4089" s="16"/>
      <c r="AF4089" s="16"/>
      <c r="AG4089" s="16"/>
      <c r="AH4089" s="16"/>
      <c r="AI4089" s="16"/>
      <c r="AJ4089" s="16"/>
      <c r="AK4089" s="16"/>
      <c r="AL4089" s="16"/>
      <c r="AM4089" s="16"/>
    </row>
    <row r="4090" spans="1:39" ht="12.75">
      <c r="A4090" s="16"/>
      <c r="B4090" s="16"/>
      <c r="C4090" s="17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8"/>
      <c r="AA4090" s="16"/>
      <c r="AB4090" s="16"/>
      <c r="AC4090" s="16"/>
      <c r="AD4090" s="16"/>
      <c r="AE4090" s="16"/>
      <c r="AF4090" s="16"/>
      <c r="AG4090" s="16"/>
      <c r="AH4090" s="16"/>
      <c r="AI4090" s="16"/>
      <c r="AJ4090" s="16"/>
      <c r="AK4090" s="16"/>
      <c r="AL4090" s="16"/>
      <c r="AM4090" s="16"/>
    </row>
    <row r="4091" spans="1:39" ht="12.75">
      <c r="A4091" s="16"/>
      <c r="B4091" s="16"/>
      <c r="C4091" s="17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8"/>
      <c r="AA4091" s="16"/>
      <c r="AB4091" s="16"/>
      <c r="AC4091" s="16"/>
      <c r="AD4091" s="16"/>
      <c r="AE4091" s="16"/>
      <c r="AF4091" s="16"/>
      <c r="AG4091" s="16"/>
      <c r="AH4091" s="16"/>
      <c r="AI4091" s="16"/>
      <c r="AJ4091" s="16"/>
      <c r="AK4091" s="16"/>
      <c r="AL4091" s="16"/>
      <c r="AM4091" s="16"/>
    </row>
    <row r="4092" spans="1:39" ht="12.75">
      <c r="A4092" s="16"/>
      <c r="B4092" s="16"/>
      <c r="C4092" s="17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8"/>
      <c r="AA4092" s="16"/>
      <c r="AB4092" s="16"/>
      <c r="AC4092" s="16"/>
      <c r="AD4092" s="16"/>
      <c r="AE4092" s="16"/>
      <c r="AF4092" s="16"/>
      <c r="AG4092" s="16"/>
      <c r="AH4092" s="16"/>
      <c r="AI4092" s="16"/>
      <c r="AJ4092" s="16"/>
      <c r="AK4092" s="16"/>
      <c r="AL4092" s="16"/>
      <c r="AM4092" s="16"/>
    </row>
    <row r="4093" spans="1:39" ht="12.75">
      <c r="A4093" s="16"/>
      <c r="B4093" s="16"/>
      <c r="C4093" s="17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8"/>
      <c r="AA4093" s="16"/>
      <c r="AB4093" s="16"/>
      <c r="AC4093" s="16"/>
      <c r="AD4093" s="16"/>
      <c r="AE4093" s="16"/>
      <c r="AF4093" s="16"/>
      <c r="AG4093" s="16"/>
      <c r="AH4093" s="16"/>
      <c r="AI4093" s="16"/>
      <c r="AJ4093" s="16"/>
      <c r="AK4093" s="16"/>
      <c r="AL4093" s="16"/>
      <c r="AM4093" s="16"/>
    </row>
    <row r="4094" spans="1:39" ht="12.75">
      <c r="A4094" s="16"/>
      <c r="B4094" s="16"/>
      <c r="C4094" s="17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8"/>
      <c r="AA4094" s="16"/>
      <c r="AB4094" s="16"/>
      <c r="AC4094" s="16"/>
      <c r="AD4094" s="16"/>
      <c r="AE4094" s="16"/>
      <c r="AF4094" s="16"/>
      <c r="AG4094" s="16"/>
      <c r="AH4094" s="16"/>
      <c r="AI4094" s="16"/>
      <c r="AJ4094" s="16"/>
      <c r="AK4094" s="16"/>
      <c r="AL4094" s="16"/>
      <c r="AM4094" s="16"/>
    </row>
    <row r="4095" spans="1:39" ht="12.75">
      <c r="A4095" s="16"/>
      <c r="B4095" s="16"/>
      <c r="C4095" s="17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8"/>
      <c r="AA4095" s="16"/>
      <c r="AB4095" s="16"/>
      <c r="AC4095" s="16"/>
      <c r="AD4095" s="16"/>
      <c r="AE4095" s="16"/>
      <c r="AF4095" s="16"/>
      <c r="AG4095" s="16"/>
      <c r="AH4095" s="16"/>
      <c r="AI4095" s="16"/>
      <c r="AJ4095" s="16"/>
      <c r="AK4095" s="16"/>
      <c r="AL4095" s="16"/>
      <c r="AM4095" s="16"/>
    </row>
    <row r="4096" spans="1:39" ht="12.75">
      <c r="A4096" s="16"/>
      <c r="B4096" s="16"/>
      <c r="C4096" s="17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8"/>
      <c r="AA4096" s="16"/>
      <c r="AB4096" s="16"/>
      <c r="AC4096" s="16"/>
      <c r="AD4096" s="16"/>
      <c r="AE4096" s="16"/>
      <c r="AF4096" s="16"/>
      <c r="AG4096" s="16"/>
      <c r="AH4096" s="16"/>
      <c r="AI4096" s="16"/>
      <c r="AJ4096" s="16"/>
      <c r="AK4096" s="16"/>
      <c r="AL4096" s="16"/>
      <c r="AM4096" s="16"/>
    </row>
    <row r="4097" spans="1:39" ht="12.75">
      <c r="A4097" s="16"/>
      <c r="B4097" s="16"/>
      <c r="C4097" s="17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8"/>
      <c r="AA4097" s="16"/>
      <c r="AB4097" s="16"/>
      <c r="AC4097" s="16"/>
      <c r="AD4097" s="16"/>
      <c r="AE4097" s="16"/>
      <c r="AF4097" s="16"/>
      <c r="AG4097" s="16"/>
      <c r="AH4097" s="16"/>
      <c r="AI4097" s="16"/>
      <c r="AJ4097" s="16"/>
      <c r="AK4097" s="16"/>
      <c r="AL4097" s="16"/>
      <c r="AM4097" s="16"/>
    </row>
    <row r="4098" spans="1:39" ht="12.75">
      <c r="A4098" s="16"/>
      <c r="B4098" s="16"/>
      <c r="C4098" s="17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8"/>
      <c r="AA4098" s="16"/>
      <c r="AB4098" s="16"/>
      <c r="AC4098" s="16"/>
      <c r="AD4098" s="16"/>
      <c r="AE4098" s="16"/>
      <c r="AF4098" s="16"/>
      <c r="AG4098" s="16"/>
      <c r="AH4098" s="16"/>
      <c r="AI4098" s="16"/>
      <c r="AJ4098" s="16"/>
      <c r="AK4098" s="16"/>
      <c r="AL4098" s="16"/>
      <c r="AM4098" s="16"/>
    </row>
    <row r="4099" spans="1:39" ht="12.75">
      <c r="A4099" s="16"/>
      <c r="B4099" s="16"/>
      <c r="C4099" s="17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8"/>
      <c r="AA4099" s="16"/>
      <c r="AB4099" s="16"/>
      <c r="AC4099" s="16"/>
      <c r="AD4099" s="16"/>
      <c r="AE4099" s="16"/>
      <c r="AF4099" s="16"/>
      <c r="AG4099" s="16"/>
      <c r="AH4099" s="16"/>
      <c r="AI4099" s="16"/>
      <c r="AJ4099" s="16"/>
      <c r="AK4099" s="16"/>
      <c r="AL4099" s="16"/>
      <c r="AM4099" s="16"/>
    </row>
    <row r="4100" spans="1:39" ht="12.75">
      <c r="A4100" s="16"/>
      <c r="B4100" s="16"/>
      <c r="C4100" s="17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8"/>
      <c r="AA4100" s="16"/>
      <c r="AB4100" s="16"/>
      <c r="AC4100" s="16"/>
      <c r="AD4100" s="16"/>
      <c r="AE4100" s="16"/>
      <c r="AF4100" s="16"/>
      <c r="AG4100" s="16"/>
      <c r="AH4100" s="16"/>
      <c r="AI4100" s="16"/>
      <c r="AJ4100" s="16"/>
      <c r="AK4100" s="16"/>
      <c r="AL4100" s="16"/>
      <c r="AM4100" s="16"/>
    </row>
    <row r="4101" spans="1:39" ht="12.75">
      <c r="A4101" s="16"/>
      <c r="B4101" s="16"/>
      <c r="C4101" s="17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8"/>
      <c r="AA4101" s="16"/>
      <c r="AB4101" s="16"/>
      <c r="AC4101" s="16"/>
      <c r="AD4101" s="16"/>
      <c r="AE4101" s="16"/>
      <c r="AF4101" s="16"/>
      <c r="AG4101" s="16"/>
      <c r="AH4101" s="16"/>
      <c r="AI4101" s="16"/>
      <c r="AJ4101" s="16"/>
      <c r="AK4101" s="16"/>
      <c r="AL4101" s="16"/>
      <c r="AM4101" s="16"/>
    </row>
    <row r="4102" spans="1:39" ht="12.75">
      <c r="A4102" s="16"/>
      <c r="B4102" s="16"/>
      <c r="C4102" s="17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8"/>
      <c r="AA4102" s="16"/>
      <c r="AB4102" s="16"/>
      <c r="AC4102" s="16"/>
      <c r="AD4102" s="16"/>
      <c r="AE4102" s="16"/>
      <c r="AF4102" s="16"/>
      <c r="AG4102" s="16"/>
      <c r="AH4102" s="16"/>
      <c r="AI4102" s="16"/>
      <c r="AJ4102" s="16"/>
      <c r="AK4102" s="16"/>
      <c r="AL4102" s="16"/>
      <c r="AM4102" s="16"/>
    </row>
    <row r="4103" spans="1:39" ht="12.75">
      <c r="A4103" s="16"/>
      <c r="B4103" s="16"/>
      <c r="C4103" s="17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8"/>
      <c r="AA4103" s="16"/>
      <c r="AB4103" s="16"/>
      <c r="AC4103" s="16"/>
      <c r="AD4103" s="16"/>
      <c r="AE4103" s="16"/>
      <c r="AF4103" s="16"/>
      <c r="AG4103" s="16"/>
      <c r="AH4103" s="16"/>
      <c r="AI4103" s="16"/>
      <c r="AJ4103" s="16"/>
      <c r="AK4103" s="16"/>
      <c r="AL4103" s="16"/>
      <c r="AM4103" s="16"/>
    </row>
    <row r="4104" spans="1:39" ht="12.75">
      <c r="A4104" s="16"/>
      <c r="B4104" s="16"/>
      <c r="C4104" s="17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8"/>
      <c r="AA4104" s="16"/>
      <c r="AB4104" s="16"/>
      <c r="AC4104" s="16"/>
      <c r="AD4104" s="16"/>
      <c r="AE4104" s="16"/>
      <c r="AF4104" s="16"/>
      <c r="AG4104" s="16"/>
      <c r="AH4104" s="16"/>
      <c r="AI4104" s="16"/>
      <c r="AJ4104" s="16"/>
      <c r="AK4104" s="16"/>
      <c r="AL4104" s="16"/>
      <c r="AM4104" s="16"/>
    </row>
    <row r="4105" spans="1:39" ht="12.75">
      <c r="A4105" s="16"/>
      <c r="B4105" s="16"/>
      <c r="C4105" s="17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8"/>
      <c r="AA4105" s="16"/>
      <c r="AB4105" s="16"/>
      <c r="AC4105" s="16"/>
      <c r="AD4105" s="16"/>
      <c r="AE4105" s="16"/>
      <c r="AF4105" s="16"/>
      <c r="AG4105" s="16"/>
      <c r="AH4105" s="16"/>
      <c r="AI4105" s="16"/>
      <c r="AJ4105" s="16"/>
      <c r="AK4105" s="16"/>
      <c r="AL4105" s="16"/>
      <c r="AM4105" s="16"/>
    </row>
    <row r="4106" spans="1:39" ht="12.75">
      <c r="A4106" s="16"/>
      <c r="B4106" s="16"/>
      <c r="C4106" s="17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8"/>
      <c r="AA4106" s="16"/>
      <c r="AB4106" s="16"/>
      <c r="AC4106" s="16"/>
      <c r="AD4106" s="16"/>
      <c r="AE4106" s="16"/>
      <c r="AF4106" s="16"/>
      <c r="AG4106" s="16"/>
      <c r="AH4106" s="16"/>
      <c r="AI4106" s="16"/>
      <c r="AJ4106" s="16"/>
      <c r="AK4106" s="16"/>
      <c r="AL4106" s="16"/>
      <c r="AM4106" s="16"/>
    </row>
    <row r="4107" spans="1:39" ht="12.75">
      <c r="A4107" s="16"/>
      <c r="B4107" s="16"/>
      <c r="C4107" s="17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8"/>
      <c r="AA4107" s="16"/>
      <c r="AB4107" s="16"/>
      <c r="AC4107" s="16"/>
      <c r="AD4107" s="16"/>
      <c r="AE4107" s="16"/>
      <c r="AF4107" s="16"/>
      <c r="AG4107" s="16"/>
      <c r="AH4107" s="16"/>
      <c r="AI4107" s="16"/>
      <c r="AJ4107" s="16"/>
      <c r="AK4107" s="16"/>
      <c r="AL4107" s="16"/>
      <c r="AM4107" s="16"/>
    </row>
    <row r="4108" spans="1:39" ht="12.75">
      <c r="A4108" s="16"/>
      <c r="B4108" s="16"/>
      <c r="C4108" s="17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8"/>
      <c r="AA4108" s="16"/>
      <c r="AB4108" s="16"/>
      <c r="AC4108" s="16"/>
      <c r="AD4108" s="16"/>
      <c r="AE4108" s="16"/>
      <c r="AF4108" s="16"/>
      <c r="AG4108" s="16"/>
      <c r="AH4108" s="16"/>
      <c r="AI4108" s="16"/>
      <c r="AJ4108" s="16"/>
      <c r="AK4108" s="16"/>
      <c r="AL4108" s="16"/>
      <c r="AM4108" s="16"/>
    </row>
    <row r="4109" spans="1:39" ht="12.75">
      <c r="A4109" s="16"/>
      <c r="B4109" s="16"/>
      <c r="C4109" s="17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8"/>
      <c r="AA4109" s="16"/>
      <c r="AB4109" s="16"/>
      <c r="AC4109" s="16"/>
      <c r="AD4109" s="16"/>
      <c r="AE4109" s="16"/>
      <c r="AF4109" s="16"/>
      <c r="AG4109" s="16"/>
      <c r="AH4109" s="16"/>
      <c r="AI4109" s="16"/>
      <c r="AJ4109" s="16"/>
      <c r="AK4109" s="16"/>
      <c r="AL4109" s="16"/>
      <c r="AM4109" s="16"/>
    </row>
    <row r="4110" spans="1:39" ht="12.75">
      <c r="A4110" s="16"/>
      <c r="B4110" s="16"/>
      <c r="C4110" s="17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8"/>
      <c r="AA4110" s="16"/>
      <c r="AB4110" s="16"/>
      <c r="AC4110" s="16"/>
      <c r="AD4110" s="16"/>
      <c r="AE4110" s="16"/>
      <c r="AF4110" s="16"/>
      <c r="AG4110" s="16"/>
      <c r="AH4110" s="16"/>
      <c r="AI4110" s="16"/>
      <c r="AJ4110" s="16"/>
      <c r="AK4110" s="16"/>
      <c r="AL4110" s="16"/>
      <c r="AM4110" s="16"/>
    </row>
    <row r="4111" spans="1:39" ht="12.75">
      <c r="A4111" s="16"/>
      <c r="B4111" s="16"/>
      <c r="C4111" s="17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8"/>
      <c r="AA4111" s="16"/>
      <c r="AB4111" s="16"/>
      <c r="AC4111" s="16"/>
      <c r="AD4111" s="16"/>
      <c r="AE4111" s="16"/>
      <c r="AF4111" s="16"/>
      <c r="AG4111" s="16"/>
      <c r="AH4111" s="16"/>
      <c r="AI4111" s="16"/>
      <c r="AJ4111" s="16"/>
      <c r="AK4111" s="16"/>
      <c r="AL4111" s="16"/>
      <c r="AM4111" s="16"/>
    </row>
    <row r="4112" spans="1:39" ht="12.75">
      <c r="A4112" s="16"/>
      <c r="B4112" s="16"/>
      <c r="C4112" s="17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8"/>
      <c r="AA4112" s="16"/>
      <c r="AB4112" s="16"/>
      <c r="AC4112" s="16"/>
      <c r="AD4112" s="16"/>
      <c r="AE4112" s="16"/>
      <c r="AF4112" s="16"/>
      <c r="AG4112" s="16"/>
      <c r="AH4112" s="16"/>
      <c r="AI4112" s="16"/>
      <c r="AJ4112" s="16"/>
      <c r="AK4112" s="16"/>
      <c r="AL4112" s="16"/>
      <c r="AM4112" s="16"/>
    </row>
    <row r="4113" spans="1:39" ht="12.75">
      <c r="A4113" s="16"/>
      <c r="B4113" s="16"/>
      <c r="C4113" s="17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8"/>
      <c r="AA4113" s="16"/>
      <c r="AB4113" s="16"/>
      <c r="AC4113" s="16"/>
      <c r="AD4113" s="16"/>
      <c r="AE4113" s="16"/>
      <c r="AF4113" s="16"/>
      <c r="AG4113" s="16"/>
      <c r="AH4113" s="16"/>
      <c r="AI4113" s="16"/>
      <c r="AJ4113" s="16"/>
      <c r="AK4113" s="16"/>
      <c r="AL4113" s="16"/>
      <c r="AM4113" s="16"/>
    </row>
    <row r="4114" spans="1:39" ht="12.75">
      <c r="A4114" s="16"/>
      <c r="B4114" s="16"/>
      <c r="C4114" s="17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8"/>
      <c r="AA4114" s="16"/>
      <c r="AB4114" s="16"/>
      <c r="AC4114" s="16"/>
      <c r="AD4114" s="16"/>
      <c r="AE4114" s="16"/>
      <c r="AF4114" s="16"/>
      <c r="AG4114" s="16"/>
      <c r="AH4114" s="16"/>
      <c r="AI4114" s="16"/>
      <c r="AJ4114" s="16"/>
      <c r="AK4114" s="16"/>
      <c r="AL4114" s="16"/>
      <c r="AM4114" s="16"/>
    </row>
    <row r="4115" spans="1:39" ht="12.75">
      <c r="A4115" s="16"/>
      <c r="B4115" s="16"/>
      <c r="C4115" s="17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8"/>
      <c r="AA4115" s="16"/>
      <c r="AB4115" s="16"/>
      <c r="AC4115" s="16"/>
      <c r="AD4115" s="16"/>
      <c r="AE4115" s="16"/>
      <c r="AF4115" s="16"/>
      <c r="AG4115" s="16"/>
      <c r="AH4115" s="16"/>
      <c r="AI4115" s="16"/>
      <c r="AJ4115" s="16"/>
      <c r="AK4115" s="16"/>
      <c r="AL4115" s="16"/>
      <c r="AM4115" s="16"/>
    </row>
    <row r="4116" spans="1:39" ht="12.75">
      <c r="A4116" s="16"/>
      <c r="B4116" s="16"/>
      <c r="C4116" s="17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8"/>
      <c r="AA4116" s="16"/>
      <c r="AB4116" s="16"/>
      <c r="AC4116" s="16"/>
      <c r="AD4116" s="16"/>
      <c r="AE4116" s="16"/>
      <c r="AF4116" s="16"/>
      <c r="AG4116" s="16"/>
      <c r="AH4116" s="16"/>
      <c r="AI4116" s="16"/>
      <c r="AJ4116" s="16"/>
      <c r="AK4116" s="16"/>
      <c r="AL4116" s="16"/>
      <c r="AM4116" s="16"/>
    </row>
    <row r="4117" spans="1:39" ht="12.75">
      <c r="A4117" s="16"/>
      <c r="B4117" s="16"/>
      <c r="C4117" s="17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8"/>
      <c r="AA4117" s="16"/>
      <c r="AB4117" s="16"/>
      <c r="AC4117" s="16"/>
      <c r="AD4117" s="16"/>
      <c r="AE4117" s="16"/>
      <c r="AF4117" s="16"/>
      <c r="AG4117" s="16"/>
      <c r="AH4117" s="16"/>
      <c r="AI4117" s="16"/>
      <c r="AJ4117" s="16"/>
      <c r="AK4117" s="16"/>
      <c r="AL4117" s="16"/>
      <c r="AM4117" s="16"/>
    </row>
    <row r="4118" spans="1:39" ht="12.75">
      <c r="A4118" s="16"/>
      <c r="B4118" s="16"/>
      <c r="C4118" s="17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8"/>
      <c r="AA4118" s="16"/>
      <c r="AB4118" s="16"/>
      <c r="AC4118" s="16"/>
      <c r="AD4118" s="16"/>
      <c r="AE4118" s="16"/>
      <c r="AF4118" s="16"/>
      <c r="AG4118" s="16"/>
      <c r="AH4118" s="16"/>
      <c r="AI4118" s="16"/>
      <c r="AJ4118" s="16"/>
      <c r="AK4118" s="16"/>
      <c r="AL4118" s="16"/>
      <c r="AM4118" s="16"/>
    </row>
    <row r="4119" spans="1:39" ht="12.75">
      <c r="A4119" s="16"/>
      <c r="B4119" s="16"/>
      <c r="C4119" s="17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8"/>
      <c r="AA4119" s="16"/>
      <c r="AB4119" s="16"/>
      <c r="AC4119" s="16"/>
      <c r="AD4119" s="16"/>
      <c r="AE4119" s="16"/>
      <c r="AF4119" s="16"/>
      <c r="AG4119" s="16"/>
      <c r="AH4119" s="16"/>
      <c r="AI4119" s="16"/>
      <c r="AJ4119" s="16"/>
      <c r="AK4119" s="16"/>
      <c r="AL4119" s="16"/>
      <c r="AM4119" s="16"/>
    </row>
    <row r="4120" spans="1:39" ht="12.75">
      <c r="A4120" s="16"/>
      <c r="B4120" s="16"/>
      <c r="C4120" s="17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8"/>
      <c r="AA4120" s="16"/>
      <c r="AB4120" s="16"/>
      <c r="AC4120" s="16"/>
      <c r="AD4120" s="16"/>
      <c r="AE4120" s="16"/>
      <c r="AF4120" s="16"/>
      <c r="AG4120" s="16"/>
      <c r="AH4120" s="16"/>
      <c r="AI4120" s="16"/>
      <c r="AJ4120" s="16"/>
      <c r="AK4120" s="16"/>
      <c r="AL4120" s="16"/>
      <c r="AM4120" s="16"/>
    </row>
    <row r="4121" spans="1:39" ht="12.75">
      <c r="A4121" s="16"/>
      <c r="B4121" s="16"/>
      <c r="C4121" s="17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8"/>
      <c r="AA4121" s="16"/>
      <c r="AB4121" s="16"/>
      <c r="AC4121" s="16"/>
      <c r="AD4121" s="16"/>
      <c r="AE4121" s="16"/>
      <c r="AF4121" s="16"/>
      <c r="AG4121" s="16"/>
      <c r="AH4121" s="16"/>
      <c r="AI4121" s="16"/>
      <c r="AJ4121" s="16"/>
      <c r="AK4121" s="16"/>
      <c r="AL4121" s="16"/>
      <c r="AM4121" s="16"/>
    </row>
    <row r="4122" spans="1:39" ht="12.75">
      <c r="A4122" s="16"/>
      <c r="B4122" s="16"/>
      <c r="C4122" s="17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8"/>
      <c r="AA4122" s="16"/>
      <c r="AB4122" s="16"/>
      <c r="AC4122" s="16"/>
      <c r="AD4122" s="16"/>
      <c r="AE4122" s="16"/>
      <c r="AF4122" s="16"/>
      <c r="AG4122" s="16"/>
      <c r="AH4122" s="16"/>
      <c r="AI4122" s="16"/>
      <c r="AJ4122" s="16"/>
      <c r="AK4122" s="16"/>
      <c r="AL4122" s="16"/>
      <c r="AM4122" s="16"/>
    </row>
    <row r="4123" spans="1:39" ht="12.75">
      <c r="A4123" s="16"/>
      <c r="B4123" s="16"/>
      <c r="C4123" s="17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8"/>
      <c r="AA4123" s="16"/>
      <c r="AB4123" s="16"/>
      <c r="AC4123" s="16"/>
      <c r="AD4123" s="16"/>
      <c r="AE4123" s="16"/>
      <c r="AF4123" s="16"/>
      <c r="AG4123" s="16"/>
      <c r="AH4123" s="16"/>
      <c r="AI4123" s="16"/>
      <c r="AJ4123" s="16"/>
      <c r="AK4123" s="16"/>
      <c r="AL4123" s="16"/>
      <c r="AM4123" s="16"/>
    </row>
    <row r="4124" spans="1:39" ht="12.75">
      <c r="A4124" s="16"/>
      <c r="B4124" s="16"/>
      <c r="C4124" s="17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8"/>
      <c r="AA4124" s="16"/>
      <c r="AB4124" s="16"/>
      <c r="AC4124" s="16"/>
      <c r="AD4124" s="16"/>
      <c r="AE4124" s="16"/>
      <c r="AF4124" s="16"/>
      <c r="AG4124" s="16"/>
      <c r="AH4124" s="16"/>
      <c r="AI4124" s="16"/>
      <c r="AJ4124" s="16"/>
      <c r="AK4124" s="16"/>
      <c r="AL4124" s="16"/>
      <c r="AM4124" s="16"/>
    </row>
    <row r="4125" spans="1:39" ht="12.75">
      <c r="A4125" s="16"/>
      <c r="B4125" s="16"/>
      <c r="C4125" s="17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8"/>
      <c r="AA4125" s="16"/>
      <c r="AB4125" s="16"/>
      <c r="AC4125" s="16"/>
      <c r="AD4125" s="16"/>
      <c r="AE4125" s="16"/>
      <c r="AF4125" s="16"/>
      <c r="AG4125" s="16"/>
      <c r="AH4125" s="16"/>
      <c r="AI4125" s="16"/>
      <c r="AJ4125" s="16"/>
      <c r="AK4125" s="16"/>
      <c r="AL4125" s="16"/>
      <c r="AM4125" s="16"/>
    </row>
    <row r="4126" spans="1:39" ht="12.75">
      <c r="A4126" s="16"/>
      <c r="B4126" s="16"/>
      <c r="C4126" s="17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8"/>
      <c r="AA4126" s="16"/>
      <c r="AB4126" s="16"/>
      <c r="AC4126" s="16"/>
      <c r="AD4126" s="16"/>
      <c r="AE4126" s="16"/>
      <c r="AF4126" s="16"/>
      <c r="AG4126" s="16"/>
      <c r="AH4126" s="16"/>
      <c r="AI4126" s="16"/>
      <c r="AJ4126" s="16"/>
      <c r="AK4126" s="16"/>
      <c r="AL4126" s="16"/>
      <c r="AM4126" s="16"/>
    </row>
    <row r="4127" spans="1:39" ht="12.75">
      <c r="A4127" s="16"/>
      <c r="B4127" s="16"/>
      <c r="C4127" s="17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8"/>
      <c r="AA4127" s="16"/>
      <c r="AB4127" s="16"/>
      <c r="AC4127" s="16"/>
      <c r="AD4127" s="16"/>
      <c r="AE4127" s="16"/>
      <c r="AF4127" s="16"/>
      <c r="AG4127" s="16"/>
      <c r="AH4127" s="16"/>
      <c r="AI4127" s="16"/>
      <c r="AJ4127" s="16"/>
      <c r="AK4127" s="16"/>
      <c r="AL4127" s="16"/>
      <c r="AM4127" s="16"/>
    </row>
    <row r="4128" spans="1:39" ht="12.75">
      <c r="A4128" s="16"/>
      <c r="B4128" s="16"/>
      <c r="C4128" s="17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8"/>
      <c r="AA4128" s="16"/>
      <c r="AB4128" s="16"/>
      <c r="AC4128" s="16"/>
      <c r="AD4128" s="16"/>
      <c r="AE4128" s="16"/>
      <c r="AF4128" s="16"/>
      <c r="AG4128" s="16"/>
      <c r="AH4128" s="16"/>
      <c r="AI4128" s="16"/>
      <c r="AJ4128" s="16"/>
      <c r="AK4128" s="16"/>
      <c r="AL4128" s="16"/>
      <c r="AM4128" s="16"/>
    </row>
    <row r="4129" spans="1:39" ht="12.75">
      <c r="A4129" s="16"/>
      <c r="B4129" s="16"/>
      <c r="C4129" s="17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8"/>
      <c r="AA4129" s="16"/>
      <c r="AB4129" s="16"/>
      <c r="AC4129" s="16"/>
      <c r="AD4129" s="16"/>
      <c r="AE4129" s="16"/>
      <c r="AF4129" s="16"/>
      <c r="AG4129" s="16"/>
      <c r="AH4129" s="16"/>
      <c r="AI4129" s="16"/>
      <c r="AJ4129" s="16"/>
      <c r="AK4129" s="16"/>
      <c r="AL4129" s="16"/>
      <c r="AM4129" s="16"/>
    </row>
    <row r="4130" spans="1:39" ht="12.75">
      <c r="A4130" s="16"/>
      <c r="B4130" s="16"/>
      <c r="C4130" s="17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8"/>
      <c r="AA4130" s="16"/>
      <c r="AB4130" s="16"/>
      <c r="AC4130" s="16"/>
      <c r="AD4130" s="16"/>
      <c r="AE4130" s="16"/>
      <c r="AF4130" s="16"/>
      <c r="AG4130" s="16"/>
      <c r="AH4130" s="16"/>
      <c r="AI4130" s="16"/>
      <c r="AJ4130" s="16"/>
      <c r="AK4130" s="16"/>
      <c r="AL4130" s="16"/>
      <c r="AM4130" s="16"/>
    </row>
    <row r="4131" spans="1:39" ht="12.75">
      <c r="A4131" s="16"/>
      <c r="B4131" s="16"/>
      <c r="C4131" s="17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8"/>
      <c r="AA4131" s="16"/>
      <c r="AB4131" s="16"/>
      <c r="AC4131" s="16"/>
      <c r="AD4131" s="16"/>
      <c r="AE4131" s="16"/>
      <c r="AF4131" s="16"/>
      <c r="AG4131" s="16"/>
      <c r="AH4131" s="16"/>
      <c r="AI4131" s="16"/>
      <c r="AJ4131" s="16"/>
      <c r="AK4131" s="16"/>
      <c r="AL4131" s="16"/>
      <c r="AM4131" s="16"/>
    </row>
    <row r="4132" spans="1:39" ht="12.75">
      <c r="A4132" s="16"/>
      <c r="B4132" s="16"/>
      <c r="C4132" s="17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8"/>
      <c r="AA4132" s="16"/>
      <c r="AB4132" s="16"/>
      <c r="AC4132" s="16"/>
      <c r="AD4132" s="16"/>
      <c r="AE4132" s="16"/>
      <c r="AF4132" s="16"/>
      <c r="AG4132" s="16"/>
      <c r="AH4132" s="16"/>
      <c r="AI4132" s="16"/>
      <c r="AJ4132" s="16"/>
      <c r="AK4132" s="16"/>
      <c r="AL4132" s="16"/>
      <c r="AM4132" s="16"/>
    </row>
    <row r="4133" spans="1:39" ht="12.75">
      <c r="A4133" s="16"/>
      <c r="B4133" s="16"/>
      <c r="C4133" s="17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8"/>
      <c r="AA4133" s="16"/>
      <c r="AB4133" s="16"/>
      <c r="AC4133" s="16"/>
      <c r="AD4133" s="16"/>
      <c r="AE4133" s="16"/>
      <c r="AF4133" s="16"/>
      <c r="AG4133" s="16"/>
      <c r="AH4133" s="16"/>
      <c r="AI4133" s="16"/>
      <c r="AJ4133" s="16"/>
      <c r="AK4133" s="16"/>
      <c r="AL4133" s="16"/>
      <c r="AM4133" s="16"/>
    </row>
    <row r="4134" spans="1:39" ht="12.75">
      <c r="A4134" s="16"/>
      <c r="B4134" s="16"/>
      <c r="C4134" s="17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8"/>
      <c r="AA4134" s="16"/>
      <c r="AB4134" s="16"/>
      <c r="AC4134" s="16"/>
      <c r="AD4134" s="16"/>
      <c r="AE4134" s="16"/>
      <c r="AF4134" s="16"/>
      <c r="AG4134" s="16"/>
      <c r="AH4134" s="16"/>
      <c r="AI4134" s="16"/>
      <c r="AJ4134" s="16"/>
      <c r="AK4134" s="16"/>
      <c r="AL4134" s="16"/>
      <c r="AM4134" s="16"/>
    </row>
    <row r="4135" spans="1:39" ht="12.75">
      <c r="A4135" s="16"/>
      <c r="B4135" s="16"/>
      <c r="C4135" s="17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8"/>
      <c r="AA4135" s="16"/>
      <c r="AB4135" s="16"/>
      <c r="AC4135" s="16"/>
      <c r="AD4135" s="16"/>
      <c r="AE4135" s="16"/>
      <c r="AF4135" s="16"/>
      <c r="AG4135" s="16"/>
      <c r="AH4135" s="16"/>
      <c r="AI4135" s="16"/>
      <c r="AJ4135" s="16"/>
      <c r="AK4135" s="16"/>
      <c r="AL4135" s="16"/>
      <c r="AM4135" s="16"/>
    </row>
    <row r="4136" spans="1:39" ht="12.75">
      <c r="A4136" s="16"/>
      <c r="B4136" s="16"/>
      <c r="C4136" s="17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8"/>
      <c r="AA4136" s="16"/>
      <c r="AB4136" s="16"/>
      <c r="AC4136" s="16"/>
      <c r="AD4136" s="16"/>
      <c r="AE4136" s="16"/>
      <c r="AF4136" s="16"/>
      <c r="AG4136" s="16"/>
      <c r="AH4136" s="16"/>
      <c r="AI4136" s="16"/>
      <c r="AJ4136" s="16"/>
      <c r="AK4136" s="16"/>
      <c r="AL4136" s="16"/>
      <c r="AM4136" s="16"/>
    </row>
    <row r="4137" spans="1:39" ht="12.75">
      <c r="A4137" s="16"/>
      <c r="B4137" s="16"/>
      <c r="C4137" s="17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8"/>
      <c r="AA4137" s="16"/>
      <c r="AB4137" s="16"/>
      <c r="AC4137" s="16"/>
      <c r="AD4137" s="16"/>
      <c r="AE4137" s="16"/>
      <c r="AF4137" s="16"/>
      <c r="AG4137" s="16"/>
      <c r="AH4137" s="16"/>
      <c r="AI4137" s="16"/>
      <c r="AJ4137" s="16"/>
      <c r="AK4137" s="16"/>
      <c r="AL4137" s="16"/>
      <c r="AM4137" s="16"/>
    </row>
    <row r="4138" spans="1:39" ht="12.75">
      <c r="A4138" s="16"/>
      <c r="B4138" s="16"/>
      <c r="C4138" s="17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8"/>
      <c r="AA4138" s="16"/>
      <c r="AB4138" s="16"/>
      <c r="AC4138" s="16"/>
      <c r="AD4138" s="16"/>
      <c r="AE4138" s="16"/>
      <c r="AF4138" s="16"/>
      <c r="AG4138" s="16"/>
      <c r="AH4138" s="16"/>
      <c r="AI4138" s="16"/>
      <c r="AJ4138" s="16"/>
      <c r="AK4138" s="16"/>
      <c r="AL4138" s="16"/>
      <c r="AM4138" s="16"/>
    </row>
    <row r="4139" spans="1:39" ht="12.75">
      <c r="A4139" s="16"/>
      <c r="B4139" s="16"/>
      <c r="C4139" s="17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8"/>
      <c r="AA4139" s="16"/>
      <c r="AB4139" s="16"/>
      <c r="AC4139" s="16"/>
      <c r="AD4139" s="16"/>
      <c r="AE4139" s="16"/>
      <c r="AF4139" s="16"/>
      <c r="AG4139" s="16"/>
      <c r="AH4139" s="16"/>
      <c r="AI4139" s="16"/>
      <c r="AJ4139" s="16"/>
      <c r="AK4139" s="16"/>
      <c r="AL4139" s="16"/>
      <c r="AM4139" s="16"/>
    </row>
    <row r="4140" spans="1:39" ht="12.75">
      <c r="A4140" s="16"/>
      <c r="B4140" s="16"/>
      <c r="C4140" s="17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8"/>
      <c r="AA4140" s="16"/>
      <c r="AB4140" s="16"/>
      <c r="AC4140" s="16"/>
      <c r="AD4140" s="16"/>
      <c r="AE4140" s="16"/>
      <c r="AF4140" s="16"/>
      <c r="AG4140" s="16"/>
      <c r="AH4140" s="16"/>
      <c r="AI4140" s="16"/>
      <c r="AJ4140" s="16"/>
      <c r="AK4140" s="16"/>
      <c r="AL4140" s="16"/>
      <c r="AM4140" s="16"/>
    </row>
    <row r="4141" spans="1:39" ht="12.75">
      <c r="A4141" s="16"/>
      <c r="B4141" s="16"/>
      <c r="C4141" s="17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8"/>
      <c r="AA4141" s="16"/>
      <c r="AB4141" s="16"/>
      <c r="AC4141" s="16"/>
      <c r="AD4141" s="16"/>
      <c r="AE4141" s="16"/>
      <c r="AF4141" s="16"/>
      <c r="AG4141" s="16"/>
      <c r="AH4141" s="16"/>
      <c r="AI4141" s="16"/>
      <c r="AJ4141" s="16"/>
      <c r="AK4141" s="16"/>
      <c r="AL4141" s="16"/>
      <c r="AM4141" s="16"/>
    </row>
    <row r="4142" spans="1:39" ht="12.75">
      <c r="A4142" s="16"/>
      <c r="B4142" s="16"/>
      <c r="C4142" s="17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8"/>
      <c r="AA4142" s="16"/>
      <c r="AB4142" s="16"/>
      <c r="AC4142" s="16"/>
      <c r="AD4142" s="16"/>
      <c r="AE4142" s="16"/>
      <c r="AF4142" s="16"/>
      <c r="AG4142" s="16"/>
      <c r="AH4142" s="16"/>
      <c r="AI4142" s="16"/>
      <c r="AJ4142" s="16"/>
      <c r="AK4142" s="16"/>
      <c r="AL4142" s="16"/>
      <c r="AM4142" s="16"/>
    </row>
    <row r="4143" spans="1:39" ht="12.75">
      <c r="A4143" s="16"/>
      <c r="B4143" s="16"/>
      <c r="C4143" s="17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8"/>
      <c r="AA4143" s="16"/>
      <c r="AB4143" s="16"/>
      <c r="AC4143" s="16"/>
      <c r="AD4143" s="16"/>
      <c r="AE4143" s="16"/>
      <c r="AF4143" s="16"/>
      <c r="AG4143" s="16"/>
      <c r="AH4143" s="16"/>
      <c r="AI4143" s="16"/>
      <c r="AJ4143" s="16"/>
      <c r="AK4143" s="16"/>
      <c r="AL4143" s="16"/>
      <c r="AM4143" s="16"/>
    </row>
    <row r="4144" spans="1:39" ht="12.75">
      <c r="A4144" s="16"/>
      <c r="B4144" s="16"/>
      <c r="C4144" s="17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8"/>
      <c r="AA4144" s="16"/>
      <c r="AB4144" s="16"/>
      <c r="AC4144" s="16"/>
      <c r="AD4144" s="16"/>
      <c r="AE4144" s="16"/>
      <c r="AF4144" s="16"/>
      <c r="AG4144" s="16"/>
      <c r="AH4144" s="16"/>
      <c r="AI4144" s="16"/>
      <c r="AJ4144" s="16"/>
      <c r="AK4144" s="16"/>
      <c r="AL4144" s="16"/>
      <c r="AM4144" s="16"/>
    </row>
    <row r="4145" spans="1:39" ht="12.75">
      <c r="A4145" s="16"/>
      <c r="B4145" s="16"/>
      <c r="C4145" s="17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8"/>
      <c r="AA4145" s="16"/>
      <c r="AB4145" s="16"/>
      <c r="AC4145" s="16"/>
      <c r="AD4145" s="16"/>
      <c r="AE4145" s="16"/>
      <c r="AF4145" s="16"/>
      <c r="AG4145" s="16"/>
      <c r="AH4145" s="16"/>
      <c r="AI4145" s="16"/>
      <c r="AJ4145" s="16"/>
      <c r="AK4145" s="16"/>
      <c r="AL4145" s="16"/>
      <c r="AM4145" s="16"/>
    </row>
    <row r="4146" spans="1:39" ht="12.75">
      <c r="A4146" s="16"/>
      <c r="B4146" s="16"/>
      <c r="C4146" s="17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8"/>
      <c r="AA4146" s="16"/>
      <c r="AB4146" s="16"/>
      <c r="AC4146" s="16"/>
      <c r="AD4146" s="16"/>
      <c r="AE4146" s="16"/>
      <c r="AF4146" s="16"/>
      <c r="AG4146" s="16"/>
      <c r="AH4146" s="16"/>
      <c r="AI4146" s="16"/>
      <c r="AJ4146" s="16"/>
      <c r="AK4146" s="16"/>
      <c r="AL4146" s="16"/>
      <c r="AM4146" s="16"/>
    </row>
    <row r="4147" spans="1:39" ht="12.75">
      <c r="A4147" s="16"/>
      <c r="B4147" s="16"/>
      <c r="C4147" s="17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8"/>
      <c r="AA4147" s="16"/>
      <c r="AB4147" s="16"/>
      <c r="AC4147" s="16"/>
      <c r="AD4147" s="16"/>
      <c r="AE4147" s="16"/>
      <c r="AF4147" s="16"/>
      <c r="AG4147" s="16"/>
      <c r="AH4147" s="16"/>
      <c r="AI4147" s="16"/>
      <c r="AJ4147" s="16"/>
      <c r="AK4147" s="16"/>
      <c r="AL4147" s="16"/>
      <c r="AM4147" s="16"/>
    </row>
    <row r="4148" spans="1:39" ht="12.75">
      <c r="A4148" s="16"/>
      <c r="B4148" s="16"/>
      <c r="C4148" s="17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8"/>
      <c r="AA4148" s="16"/>
      <c r="AB4148" s="16"/>
      <c r="AC4148" s="16"/>
      <c r="AD4148" s="16"/>
      <c r="AE4148" s="16"/>
      <c r="AF4148" s="16"/>
      <c r="AG4148" s="16"/>
      <c r="AH4148" s="16"/>
      <c r="AI4148" s="16"/>
      <c r="AJ4148" s="16"/>
      <c r="AK4148" s="16"/>
      <c r="AL4148" s="16"/>
      <c r="AM4148" s="16"/>
    </row>
    <row r="4149" spans="1:39" ht="12.75">
      <c r="A4149" s="16"/>
      <c r="B4149" s="16"/>
      <c r="C4149" s="17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8"/>
      <c r="AA4149" s="16"/>
      <c r="AB4149" s="16"/>
      <c r="AC4149" s="16"/>
      <c r="AD4149" s="16"/>
      <c r="AE4149" s="16"/>
      <c r="AF4149" s="16"/>
      <c r="AG4149" s="16"/>
      <c r="AH4149" s="16"/>
      <c r="AI4149" s="16"/>
      <c r="AJ4149" s="16"/>
      <c r="AK4149" s="16"/>
      <c r="AL4149" s="16"/>
      <c r="AM4149" s="16"/>
    </row>
    <row r="4150" spans="1:39" ht="12.75">
      <c r="A4150" s="16"/>
      <c r="B4150" s="16"/>
      <c r="C4150" s="17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8"/>
      <c r="AA4150" s="16"/>
      <c r="AB4150" s="16"/>
      <c r="AC4150" s="16"/>
      <c r="AD4150" s="16"/>
      <c r="AE4150" s="16"/>
      <c r="AF4150" s="16"/>
      <c r="AG4150" s="16"/>
      <c r="AH4150" s="16"/>
      <c r="AI4150" s="16"/>
      <c r="AJ4150" s="16"/>
      <c r="AK4150" s="16"/>
      <c r="AL4150" s="16"/>
      <c r="AM4150" s="16"/>
    </row>
    <row r="4151" spans="1:39" ht="12.75">
      <c r="A4151" s="16"/>
      <c r="B4151" s="16"/>
      <c r="C4151" s="17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8"/>
      <c r="AA4151" s="16"/>
      <c r="AB4151" s="16"/>
      <c r="AC4151" s="16"/>
      <c r="AD4151" s="16"/>
      <c r="AE4151" s="16"/>
      <c r="AF4151" s="16"/>
      <c r="AG4151" s="16"/>
      <c r="AH4151" s="16"/>
      <c r="AI4151" s="16"/>
      <c r="AJ4151" s="16"/>
      <c r="AK4151" s="16"/>
      <c r="AL4151" s="16"/>
      <c r="AM4151" s="16"/>
    </row>
    <row r="4152" spans="1:39" ht="12.75">
      <c r="A4152" s="16"/>
      <c r="B4152" s="16"/>
      <c r="C4152" s="17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8"/>
      <c r="AA4152" s="16"/>
      <c r="AB4152" s="16"/>
      <c r="AC4152" s="16"/>
      <c r="AD4152" s="16"/>
      <c r="AE4152" s="16"/>
      <c r="AF4152" s="16"/>
      <c r="AG4152" s="16"/>
      <c r="AH4152" s="16"/>
      <c r="AI4152" s="16"/>
      <c r="AJ4152" s="16"/>
      <c r="AK4152" s="16"/>
      <c r="AL4152" s="16"/>
      <c r="AM4152" s="16"/>
    </row>
    <row r="4153" spans="1:39" ht="12.75">
      <c r="A4153" s="16"/>
      <c r="B4153" s="16"/>
      <c r="C4153" s="17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8"/>
      <c r="AA4153" s="16"/>
      <c r="AB4153" s="16"/>
      <c r="AC4153" s="16"/>
      <c r="AD4153" s="16"/>
      <c r="AE4153" s="16"/>
      <c r="AF4153" s="16"/>
      <c r="AG4153" s="16"/>
      <c r="AH4153" s="16"/>
      <c r="AI4153" s="16"/>
      <c r="AJ4153" s="16"/>
      <c r="AK4153" s="16"/>
      <c r="AL4153" s="16"/>
      <c r="AM4153" s="16"/>
    </row>
    <row r="4154" spans="1:39" ht="12.75">
      <c r="A4154" s="16"/>
      <c r="B4154" s="16"/>
      <c r="C4154" s="17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8"/>
      <c r="AA4154" s="16"/>
      <c r="AB4154" s="16"/>
      <c r="AC4154" s="16"/>
      <c r="AD4154" s="16"/>
      <c r="AE4154" s="16"/>
      <c r="AF4154" s="16"/>
      <c r="AG4154" s="16"/>
      <c r="AH4154" s="16"/>
      <c r="AI4154" s="16"/>
      <c r="AJ4154" s="16"/>
      <c r="AK4154" s="16"/>
      <c r="AL4154" s="16"/>
      <c r="AM4154" s="16"/>
    </row>
    <row r="4155" spans="1:39" ht="12.75">
      <c r="A4155" s="16"/>
      <c r="B4155" s="16"/>
      <c r="C4155" s="17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8"/>
      <c r="AA4155" s="16"/>
      <c r="AB4155" s="16"/>
      <c r="AC4155" s="16"/>
      <c r="AD4155" s="16"/>
      <c r="AE4155" s="16"/>
      <c r="AF4155" s="16"/>
      <c r="AG4155" s="16"/>
      <c r="AH4155" s="16"/>
      <c r="AI4155" s="16"/>
      <c r="AJ4155" s="16"/>
      <c r="AK4155" s="16"/>
      <c r="AL4155" s="16"/>
      <c r="AM4155" s="16"/>
    </row>
    <row r="4156" spans="1:39" ht="12.75">
      <c r="A4156" s="16"/>
      <c r="B4156" s="16"/>
      <c r="C4156" s="17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8"/>
      <c r="AA4156" s="16"/>
      <c r="AB4156" s="16"/>
      <c r="AC4156" s="16"/>
      <c r="AD4156" s="16"/>
      <c r="AE4156" s="16"/>
      <c r="AF4156" s="16"/>
      <c r="AG4156" s="16"/>
      <c r="AH4156" s="16"/>
      <c r="AI4156" s="16"/>
      <c r="AJ4156" s="16"/>
      <c r="AK4156" s="16"/>
      <c r="AL4156" s="16"/>
      <c r="AM4156" s="16"/>
    </row>
    <row r="4157" spans="1:39" ht="12.75">
      <c r="A4157" s="16"/>
      <c r="B4157" s="16"/>
      <c r="C4157" s="17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8"/>
      <c r="AA4157" s="16"/>
      <c r="AB4157" s="16"/>
      <c r="AC4157" s="16"/>
      <c r="AD4157" s="16"/>
      <c r="AE4157" s="16"/>
      <c r="AF4157" s="16"/>
      <c r="AG4157" s="16"/>
      <c r="AH4157" s="16"/>
      <c r="AI4157" s="16"/>
      <c r="AJ4157" s="16"/>
      <c r="AK4157" s="16"/>
      <c r="AL4157" s="16"/>
      <c r="AM4157" s="16"/>
    </row>
    <row r="4158" spans="1:39" ht="12.75">
      <c r="A4158" s="16"/>
      <c r="B4158" s="16"/>
      <c r="C4158" s="17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8"/>
      <c r="AA4158" s="16"/>
      <c r="AB4158" s="16"/>
      <c r="AC4158" s="16"/>
      <c r="AD4158" s="16"/>
      <c r="AE4158" s="16"/>
      <c r="AF4158" s="16"/>
      <c r="AG4158" s="16"/>
      <c r="AH4158" s="16"/>
      <c r="AI4158" s="16"/>
      <c r="AJ4158" s="16"/>
      <c r="AK4158" s="16"/>
      <c r="AL4158" s="16"/>
      <c r="AM4158" s="16"/>
    </row>
    <row r="4159" spans="1:39" ht="12.75">
      <c r="A4159" s="16"/>
      <c r="B4159" s="16"/>
      <c r="C4159" s="17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8"/>
      <c r="AA4159" s="16"/>
      <c r="AB4159" s="16"/>
      <c r="AC4159" s="16"/>
      <c r="AD4159" s="16"/>
      <c r="AE4159" s="16"/>
      <c r="AF4159" s="16"/>
      <c r="AG4159" s="16"/>
      <c r="AH4159" s="16"/>
      <c r="AI4159" s="16"/>
      <c r="AJ4159" s="16"/>
      <c r="AK4159" s="16"/>
      <c r="AL4159" s="16"/>
      <c r="AM4159" s="16"/>
    </row>
    <row r="4160" spans="1:39" ht="12.75">
      <c r="A4160" s="16"/>
      <c r="B4160" s="16"/>
      <c r="C4160" s="17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8"/>
      <c r="AA4160" s="16"/>
      <c r="AB4160" s="16"/>
      <c r="AC4160" s="16"/>
      <c r="AD4160" s="16"/>
      <c r="AE4160" s="16"/>
      <c r="AF4160" s="16"/>
      <c r="AG4160" s="16"/>
      <c r="AH4160" s="16"/>
      <c r="AI4160" s="16"/>
      <c r="AJ4160" s="16"/>
      <c r="AK4160" s="16"/>
      <c r="AL4160" s="16"/>
      <c r="AM4160" s="16"/>
    </row>
    <row r="4161" spans="1:39" ht="12.75">
      <c r="A4161" s="16"/>
      <c r="B4161" s="16"/>
      <c r="C4161" s="17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8"/>
      <c r="AA4161" s="16"/>
      <c r="AB4161" s="16"/>
      <c r="AC4161" s="16"/>
      <c r="AD4161" s="16"/>
      <c r="AE4161" s="16"/>
      <c r="AF4161" s="16"/>
      <c r="AG4161" s="16"/>
      <c r="AH4161" s="16"/>
      <c r="AI4161" s="16"/>
      <c r="AJ4161" s="16"/>
      <c r="AK4161" s="16"/>
      <c r="AL4161" s="16"/>
      <c r="AM4161" s="16"/>
    </row>
    <row r="4162" spans="1:39" ht="12.75">
      <c r="A4162" s="16"/>
      <c r="B4162" s="16"/>
      <c r="C4162" s="17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8"/>
      <c r="AA4162" s="16"/>
      <c r="AB4162" s="16"/>
      <c r="AC4162" s="16"/>
      <c r="AD4162" s="16"/>
      <c r="AE4162" s="16"/>
      <c r="AF4162" s="16"/>
      <c r="AG4162" s="16"/>
      <c r="AH4162" s="16"/>
      <c r="AI4162" s="16"/>
      <c r="AJ4162" s="16"/>
      <c r="AK4162" s="16"/>
      <c r="AL4162" s="16"/>
      <c r="AM4162" s="16"/>
    </row>
    <row r="4163" spans="1:39" ht="12.75">
      <c r="A4163" s="16"/>
      <c r="B4163" s="16"/>
      <c r="C4163" s="17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8"/>
      <c r="AA4163" s="16"/>
      <c r="AB4163" s="16"/>
      <c r="AC4163" s="16"/>
      <c r="AD4163" s="16"/>
      <c r="AE4163" s="16"/>
      <c r="AF4163" s="16"/>
      <c r="AG4163" s="16"/>
      <c r="AH4163" s="16"/>
      <c r="AI4163" s="16"/>
      <c r="AJ4163" s="16"/>
      <c r="AK4163" s="16"/>
      <c r="AL4163" s="16"/>
      <c r="AM4163" s="16"/>
    </row>
    <row r="4164" spans="1:39" ht="12.75">
      <c r="A4164" s="16"/>
      <c r="B4164" s="16"/>
      <c r="C4164" s="17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8"/>
      <c r="AA4164" s="16"/>
      <c r="AB4164" s="16"/>
      <c r="AC4164" s="16"/>
      <c r="AD4164" s="16"/>
      <c r="AE4164" s="16"/>
      <c r="AF4164" s="16"/>
      <c r="AG4164" s="16"/>
      <c r="AH4164" s="16"/>
      <c r="AI4164" s="16"/>
      <c r="AJ4164" s="16"/>
      <c r="AK4164" s="16"/>
      <c r="AL4164" s="16"/>
      <c r="AM4164" s="16"/>
    </row>
    <row r="4165" spans="1:39" ht="12.75">
      <c r="A4165" s="16"/>
      <c r="B4165" s="16"/>
      <c r="C4165" s="17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8"/>
      <c r="AA4165" s="16"/>
      <c r="AB4165" s="16"/>
      <c r="AC4165" s="16"/>
      <c r="AD4165" s="16"/>
      <c r="AE4165" s="16"/>
      <c r="AF4165" s="16"/>
      <c r="AG4165" s="16"/>
      <c r="AH4165" s="16"/>
      <c r="AI4165" s="16"/>
      <c r="AJ4165" s="16"/>
      <c r="AK4165" s="16"/>
      <c r="AL4165" s="16"/>
      <c r="AM4165" s="16"/>
    </row>
    <row r="4166" spans="1:39" ht="12.75">
      <c r="A4166" s="16"/>
      <c r="B4166" s="16"/>
      <c r="C4166" s="17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8"/>
      <c r="AA4166" s="16"/>
      <c r="AB4166" s="16"/>
      <c r="AC4166" s="16"/>
      <c r="AD4166" s="16"/>
      <c r="AE4166" s="16"/>
      <c r="AF4166" s="16"/>
      <c r="AG4166" s="16"/>
      <c r="AH4166" s="16"/>
      <c r="AI4166" s="16"/>
      <c r="AJ4166" s="16"/>
      <c r="AK4166" s="16"/>
      <c r="AL4166" s="16"/>
      <c r="AM4166" s="16"/>
    </row>
    <row r="4167" spans="1:39" ht="12.75">
      <c r="A4167" s="16"/>
      <c r="B4167" s="16"/>
      <c r="C4167" s="17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8"/>
      <c r="AA4167" s="16"/>
      <c r="AB4167" s="16"/>
      <c r="AC4167" s="16"/>
      <c r="AD4167" s="16"/>
      <c r="AE4167" s="16"/>
      <c r="AF4167" s="16"/>
      <c r="AG4167" s="16"/>
      <c r="AH4167" s="16"/>
      <c r="AI4167" s="16"/>
      <c r="AJ4167" s="16"/>
      <c r="AK4167" s="16"/>
      <c r="AL4167" s="16"/>
      <c r="AM4167" s="16"/>
    </row>
    <row r="4168" spans="1:39" ht="12.75">
      <c r="A4168" s="16"/>
      <c r="B4168" s="16"/>
      <c r="C4168" s="17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8"/>
      <c r="AA4168" s="16"/>
      <c r="AB4168" s="16"/>
      <c r="AC4168" s="16"/>
      <c r="AD4168" s="16"/>
      <c r="AE4168" s="16"/>
      <c r="AF4168" s="16"/>
      <c r="AG4168" s="16"/>
      <c r="AH4168" s="16"/>
      <c r="AI4168" s="16"/>
      <c r="AJ4168" s="16"/>
      <c r="AK4168" s="16"/>
      <c r="AL4168" s="16"/>
      <c r="AM4168" s="16"/>
    </row>
    <row r="4169" spans="1:39" ht="12.75">
      <c r="A4169" s="16"/>
      <c r="B4169" s="16"/>
      <c r="C4169" s="17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8"/>
      <c r="AA4169" s="16"/>
      <c r="AB4169" s="16"/>
      <c r="AC4169" s="16"/>
      <c r="AD4169" s="16"/>
      <c r="AE4169" s="16"/>
      <c r="AF4169" s="16"/>
      <c r="AG4169" s="16"/>
      <c r="AH4169" s="16"/>
      <c r="AI4169" s="16"/>
      <c r="AJ4169" s="16"/>
      <c r="AK4169" s="16"/>
      <c r="AL4169" s="16"/>
      <c r="AM4169" s="16"/>
    </row>
    <row r="4170" spans="1:39" ht="12.75">
      <c r="A4170" s="16"/>
      <c r="B4170" s="16"/>
      <c r="C4170" s="17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8"/>
      <c r="AA4170" s="16"/>
      <c r="AB4170" s="16"/>
      <c r="AC4170" s="16"/>
      <c r="AD4170" s="16"/>
      <c r="AE4170" s="16"/>
      <c r="AF4170" s="16"/>
      <c r="AG4170" s="16"/>
      <c r="AH4170" s="16"/>
      <c r="AI4170" s="16"/>
      <c r="AJ4170" s="16"/>
      <c r="AK4170" s="16"/>
      <c r="AL4170" s="16"/>
      <c r="AM4170" s="16"/>
    </row>
    <row r="4171" spans="1:39" ht="12.75">
      <c r="A4171" s="16"/>
      <c r="B4171" s="16"/>
      <c r="C4171" s="17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8"/>
      <c r="AA4171" s="16"/>
      <c r="AB4171" s="16"/>
      <c r="AC4171" s="16"/>
      <c r="AD4171" s="16"/>
      <c r="AE4171" s="16"/>
      <c r="AF4171" s="16"/>
      <c r="AG4171" s="16"/>
      <c r="AH4171" s="16"/>
      <c r="AI4171" s="16"/>
      <c r="AJ4171" s="16"/>
      <c r="AK4171" s="16"/>
      <c r="AL4171" s="16"/>
      <c r="AM4171" s="16"/>
    </row>
    <row r="4172" spans="1:39" ht="12.75">
      <c r="A4172" s="16"/>
      <c r="B4172" s="16"/>
      <c r="C4172" s="17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8"/>
      <c r="AA4172" s="16"/>
      <c r="AB4172" s="16"/>
      <c r="AC4172" s="16"/>
      <c r="AD4172" s="16"/>
      <c r="AE4172" s="16"/>
      <c r="AF4172" s="16"/>
      <c r="AG4172" s="16"/>
      <c r="AH4172" s="16"/>
      <c r="AI4172" s="16"/>
      <c r="AJ4172" s="16"/>
      <c r="AK4172" s="16"/>
      <c r="AL4172" s="16"/>
      <c r="AM4172" s="16"/>
    </row>
    <row r="4173" spans="1:39" ht="12.75">
      <c r="A4173" s="16"/>
      <c r="B4173" s="16"/>
      <c r="C4173" s="17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8"/>
      <c r="AA4173" s="16"/>
      <c r="AB4173" s="16"/>
      <c r="AC4173" s="16"/>
      <c r="AD4173" s="16"/>
      <c r="AE4173" s="16"/>
      <c r="AF4173" s="16"/>
      <c r="AG4173" s="16"/>
      <c r="AH4173" s="16"/>
      <c r="AI4173" s="16"/>
      <c r="AJ4173" s="16"/>
      <c r="AK4173" s="16"/>
      <c r="AL4173" s="16"/>
      <c r="AM4173" s="16"/>
    </row>
    <row r="4174" spans="1:39" ht="12.75">
      <c r="A4174" s="16"/>
      <c r="B4174" s="16"/>
      <c r="C4174" s="17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8"/>
      <c r="AA4174" s="16"/>
      <c r="AB4174" s="16"/>
      <c r="AC4174" s="16"/>
      <c r="AD4174" s="16"/>
      <c r="AE4174" s="16"/>
      <c r="AF4174" s="16"/>
      <c r="AG4174" s="16"/>
      <c r="AH4174" s="16"/>
      <c r="AI4174" s="16"/>
      <c r="AJ4174" s="16"/>
      <c r="AK4174" s="16"/>
      <c r="AL4174" s="16"/>
      <c r="AM4174" s="16"/>
    </row>
    <row r="4175" spans="1:39" ht="12.75">
      <c r="A4175" s="16"/>
      <c r="B4175" s="16"/>
      <c r="C4175" s="17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8"/>
      <c r="AA4175" s="16"/>
      <c r="AB4175" s="16"/>
      <c r="AC4175" s="16"/>
      <c r="AD4175" s="16"/>
      <c r="AE4175" s="16"/>
      <c r="AF4175" s="16"/>
      <c r="AG4175" s="16"/>
      <c r="AH4175" s="16"/>
      <c r="AI4175" s="16"/>
      <c r="AJ4175" s="16"/>
      <c r="AK4175" s="16"/>
      <c r="AL4175" s="16"/>
      <c r="AM4175" s="16"/>
    </row>
    <row r="4176" spans="1:39" ht="12.75">
      <c r="A4176" s="16"/>
      <c r="B4176" s="16"/>
      <c r="C4176" s="17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8"/>
      <c r="AA4176" s="16"/>
      <c r="AB4176" s="16"/>
      <c r="AC4176" s="16"/>
      <c r="AD4176" s="16"/>
      <c r="AE4176" s="16"/>
      <c r="AF4176" s="16"/>
      <c r="AG4176" s="16"/>
      <c r="AH4176" s="16"/>
      <c r="AI4176" s="16"/>
      <c r="AJ4176" s="16"/>
      <c r="AK4176" s="16"/>
      <c r="AL4176" s="16"/>
      <c r="AM4176" s="16"/>
    </row>
    <row r="4177" spans="1:39" ht="12.75">
      <c r="A4177" s="16"/>
      <c r="B4177" s="16"/>
      <c r="C4177" s="17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8"/>
      <c r="AA4177" s="16"/>
      <c r="AB4177" s="16"/>
      <c r="AC4177" s="16"/>
      <c r="AD4177" s="16"/>
      <c r="AE4177" s="16"/>
      <c r="AF4177" s="16"/>
      <c r="AG4177" s="16"/>
      <c r="AH4177" s="16"/>
      <c r="AI4177" s="16"/>
      <c r="AJ4177" s="16"/>
      <c r="AK4177" s="16"/>
      <c r="AL4177" s="16"/>
      <c r="AM4177" s="16"/>
    </row>
    <row r="4178" spans="1:39" ht="12.75">
      <c r="A4178" s="16"/>
      <c r="B4178" s="16"/>
      <c r="C4178" s="17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8"/>
      <c r="AA4178" s="16"/>
      <c r="AB4178" s="16"/>
      <c r="AC4178" s="16"/>
      <c r="AD4178" s="16"/>
      <c r="AE4178" s="16"/>
      <c r="AF4178" s="16"/>
      <c r="AG4178" s="16"/>
      <c r="AH4178" s="16"/>
      <c r="AI4178" s="16"/>
      <c r="AJ4178" s="16"/>
      <c r="AK4178" s="16"/>
      <c r="AL4178" s="16"/>
      <c r="AM4178" s="16"/>
    </row>
    <row r="4179" spans="1:39" ht="12.75">
      <c r="A4179" s="16"/>
      <c r="B4179" s="16"/>
      <c r="C4179" s="17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8"/>
      <c r="AA4179" s="16"/>
      <c r="AB4179" s="16"/>
      <c r="AC4179" s="16"/>
      <c r="AD4179" s="16"/>
      <c r="AE4179" s="16"/>
      <c r="AF4179" s="16"/>
      <c r="AG4179" s="16"/>
      <c r="AH4179" s="16"/>
      <c r="AI4179" s="16"/>
      <c r="AJ4179" s="16"/>
      <c r="AK4179" s="16"/>
      <c r="AL4179" s="16"/>
      <c r="AM4179" s="16"/>
    </row>
    <row r="4180" spans="1:39" ht="12.75">
      <c r="A4180" s="16"/>
      <c r="B4180" s="16"/>
      <c r="C4180" s="17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8"/>
      <c r="AA4180" s="16"/>
      <c r="AB4180" s="16"/>
      <c r="AC4180" s="16"/>
      <c r="AD4180" s="16"/>
      <c r="AE4180" s="16"/>
      <c r="AF4180" s="16"/>
      <c r="AG4180" s="16"/>
      <c r="AH4180" s="16"/>
      <c r="AI4180" s="16"/>
      <c r="AJ4180" s="16"/>
      <c r="AK4180" s="16"/>
      <c r="AL4180" s="16"/>
      <c r="AM4180" s="16"/>
    </row>
    <row r="4181" spans="1:39" ht="12.75">
      <c r="A4181" s="16"/>
      <c r="B4181" s="16"/>
      <c r="C4181" s="17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8"/>
      <c r="AA4181" s="16"/>
      <c r="AB4181" s="16"/>
      <c r="AC4181" s="16"/>
      <c r="AD4181" s="16"/>
      <c r="AE4181" s="16"/>
      <c r="AF4181" s="16"/>
      <c r="AG4181" s="16"/>
      <c r="AH4181" s="16"/>
      <c r="AI4181" s="16"/>
      <c r="AJ4181" s="16"/>
      <c r="AK4181" s="16"/>
      <c r="AL4181" s="16"/>
      <c r="AM4181" s="16"/>
    </row>
    <row r="4182" spans="1:39" ht="12.75">
      <c r="A4182" s="16"/>
      <c r="B4182" s="16"/>
      <c r="C4182" s="17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8"/>
      <c r="AA4182" s="16"/>
      <c r="AB4182" s="16"/>
      <c r="AC4182" s="16"/>
      <c r="AD4182" s="16"/>
      <c r="AE4182" s="16"/>
      <c r="AF4182" s="16"/>
      <c r="AG4182" s="16"/>
      <c r="AH4182" s="16"/>
      <c r="AI4182" s="16"/>
      <c r="AJ4182" s="16"/>
      <c r="AK4182" s="16"/>
      <c r="AL4182" s="16"/>
      <c r="AM4182" s="16"/>
    </row>
    <row r="4183" spans="1:39" ht="12.75">
      <c r="A4183" s="16"/>
      <c r="B4183" s="16"/>
      <c r="C4183" s="17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8"/>
      <c r="AA4183" s="16"/>
      <c r="AB4183" s="16"/>
      <c r="AC4183" s="16"/>
      <c r="AD4183" s="16"/>
      <c r="AE4183" s="16"/>
      <c r="AF4183" s="16"/>
      <c r="AG4183" s="16"/>
      <c r="AH4183" s="16"/>
      <c r="AI4183" s="16"/>
      <c r="AJ4183" s="16"/>
      <c r="AK4183" s="16"/>
      <c r="AL4183" s="16"/>
      <c r="AM4183" s="16"/>
    </row>
    <row r="4184" spans="1:39" ht="12.75">
      <c r="A4184" s="16"/>
      <c r="B4184" s="16"/>
      <c r="C4184" s="17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8"/>
      <c r="AA4184" s="16"/>
      <c r="AB4184" s="16"/>
      <c r="AC4184" s="16"/>
      <c r="AD4184" s="16"/>
      <c r="AE4184" s="16"/>
      <c r="AF4184" s="16"/>
      <c r="AG4184" s="16"/>
      <c r="AH4184" s="16"/>
      <c r="AI4184" s="16"/>
      <c r="AJ4184" s="16"/>
      <c r="AK4184" s="16"/>
      <c r="AL4184" s="16"/>
      <c r="AM4184" s="16"/>
    </row>
    <row r="4185" spans="1:39" ht="12.75">
      <c r="A4185" s="16"/>
      <c r="B4185" s="16"/>
      <c r="C4185" s="17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8"/>
      <c r="AA4185" s="16"/>
      <c r="AB4185" s="16"/>
      <c r="AC4185" s="16"/>
      <c r="AD4185" s="16"/>
      <c r="AE4185" s="16"/>
      <c r="AF4185" s="16"/>
      <c r="AG4185" s="16"/>
      <c r="AH4185" s="16"/>
      <c r="AI4185" s="16"/>
      <c r="AJ4185" s="16"/>
      <c r="AK4185" s="16"/>
      <c r="AL4185" s="16"/>
      <c r="AM4185" s="16"/>
    </row>
    <row r="4186" spans="1:39" ht="12.75">
      <c r="A4186" s="16"/>
      <c r="B4186" s="16"/>
      <c r="C4186" s="17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8"/>
      <c r="AA4186" s="16"/>
      <c r="AB4186" s="16"/>
      <c r="AC4186" s="16"/>
      <c r="AD4186" s="16"/>
      <c r="AE4186" s="16"/>
      <c r="AF4186" s="16"/>
      <c r="AG4186" s="16"/>
      <c r="AH4186" s="16"/>
      <c r="AI4186" s="16"/>
      <c r="AJ4186" s="16"/>
      <c r="AK4186" s="16"/>
      <c r="AL4186" s="16"/>
      <c r="AM4186" s="16"/>
    </row>
    <row r="4187" spans="1:39" ht="12.75">
      <c r="A4187" s="16"/>
      <c r="B4187" s="16"/>
      <c r="C4187" s="17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8"/>
      <c r="AA4187" s="16"/>
      <c r="AB4187" s="16"/>
      <c r="AC4187" s="16"/>
      <c r="AD4187" s="16"/>
      <c r="AE4187" s="16"/>
      <c r="AF4187" s="16"/>
      <c r="AG4187" s="16"/>
      <c r="AH4187" s="16"/>
      <c r="AI4187" s="16"/>
      <c r="AJ4187" s="16"/>
      <c r="AK4187" s="16"/>
      <c r="AL4187" s="16"/>
      <c r="AM4187" s="16"/>
    </row>
    <row r="4188" spans="1:39" ht="12.75">
      <c r="A4188" s="16"/>
      <c r="B4188" s="16"/>
      <c r="C4188" s="17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8"/>
      <c r="AA4188" s="16"/>
      <c r="AB4188" s="16"/>
      <c r="AC4188" s="16"/>
      <c r="AD4188" s="16"/>
      <c r="AE4188" s="16"/>
      <c r="AF4188" s="16"/>
      <c r="AG4188" s="16"/>
      <c r="AH4188" s="16"/>
      <c r="AI4188" s="16"/>
      <c r="AJ4188" s="16"/>
      <c r="AK4188" s="16"/>
      <c r="AL4188" s="16"/>
      <c r="AM4188" s="16"/>
    </row>
    <row r="4189" spans="1:39" ht="12.75">
      <c r="A4189" s="16"/>
      <c r="B4189" s="16"/>
      <c r="C4189" s="17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8"/>
      <c r="AA4189" s="16"/>
      <c r="AB4189" s="16"/>
      <c r="AC4189" s="16"/>
      <c r="AD4189" s="16"/>
      <c r="AE4189" s="16"/>
      <c r="AF4189" s="16"/>
      <c r="AG4189" s="16"/>
      <c r="AH4189" s="16"/>
      <c r="AI4189" s="16"/>
      <c r="AJ4189" s="16"/>
      <c r="AK4189" s="16"/>
      <c r="AL4189" s="16"/>
      <c r="AM4189" s="16"/>
    </row>
    <row r="4190" spans="1:39" ht="12.75">
      <c r="A4190" s="16"/>
      <c r="B4190" s="16"/>
      <c r="C4190" s="17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8"/>
      <c r="AA4190" s="16"/>
      <c r="AB4190" s="16"/>
      <c r="AC4190" s="16"/>
      <c r="AD4190" s="16"/>
      <c r="AE4190" s="16"/>
      <c r="AF4190" s="16"/>
      <c r="AG4190" s="16"/>
      <c r="AH4190" s="16"/>
      <c r="AI4190" s="16"/>
      <c r="AJ4190" s="16"/>
      <c r="AK4190" s="16"/>
      <c r="AL4190" s="16"/>
      <c r="AM4190" s="16"/>
    </row>
    <row r="4191" spans="1:39" ht="12.75">
      <c r="A4191" s="16"/>
      <c r="B4191" s="16"/>
      <c r="C4191" s="17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8"/>
      <c r="AA4191" s="16"/>
      <c r="AB4191" s="16"/>
      <c r="AC4191" s="16"/>
      <c r="AD4191" s="16"/>
      <c r="AE4191" s="16"/>
      <c r="AF4191" s="16"/>
      <c r="AG4191" s="16"/>
      <c r="AH4191" s="16"/>
      <c r="AI4191" s="16"/>
      <c r="AJ4191" s="16"/>
      <c r="AK4191" s="16"/>
      <c r="AL4191" s="16"/>
      <c r="AM4191" s="16"/>
    </row>
    <row r="4192" spans="1:39" ht="12.75">
      <c r="A4192" s="16"/>
      <c r="B4192" s="16"/>
      <c r="C4192" s="17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8"/>
      <c r="AA4192" s="16"/>
      <c r="AB4192" s="16"/>
      <c r="AC4192" s="16"/>
      <c r="AD4192" s="16"/>
      <c r="AE4192" s="16"/>
      <c r="AF4192" s="16"/>
      <c r="AG4192" s="16"/>
      <c r="AH4192" s="16"/>
      <c r="AI4192" s="16"/>
      <c r="AJ4192" s="16"/>
      <c r="AK4192" s="16"/>
      <c r="AL4192" s="16"/>
      <c r="AM4192" s="16"/>
    </row>
    <row r="4193" spans="1:39" ht="12.75">
      <c r="A4193" s="16"/>
      <c r="B4193" s="16"/>
      <c r="C4193" s="17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8"/>
      <c r="AA4193" s="16"/>
      <c r="AB4193" s="16"/>
      <c r="AC4193" s="16"/>
      <c r="AD4193" s="16"/>
      <c r="AE4193" s="16"/>
      <c r="AF4193" s="16"/>
      <c r="AG4193" s="16"/>
      <c r="AH4193" s="16"/>
      <c r="AI4193" s="16"/>
      <c r="AJ4193" s="16"/>
      <c r="AK4193" s="16"/>
      <c r="AL4193" s="16"/>
      <c r="AM4193" s="16"/>
    </row>
    <row r="4194" spans="1:39" ht="12.75">
      <c r="A4194" s="16"/>
      <c r="B4194" s="16"/>
      <c r="C4194" s="17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8"/>
      <c r="AA4194" s="16"/>
      <c r="AB4194" s="16"/>
      <c r="AC4194" s="16"/>
      <c r="AD4194" s="16"/>
      <c r="AE4194" s="16"/>
      <c r="AF4194" s="16"/>
      <c r="AG4194" s="16"/>
      <c r="AH4194" s="16"/>
      <c r="AI4194" s="16"/>
      <c r="AJ4194" s="16"/>
      <c r="AK4194" s="16"/>
      <c r="AL4194" s="16"/>
      <c r="AM4194" s="16"/>
    </row>
    <row r="4195" spans="1:39" ht="12.75">
      <c r="A4195" s="16"/>
      <c r="B4195" s="16"/>
      <c r="C4195" s="17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8"/>
      <c r="AA4195" s="16"/>
      <c r="AB4195" s="16"/>
      <c r="AC4195" s="16"/>
      <c r="AD4195" s="16"/>
      <c r="AE4195" s="16"/>
      <c r="AF4195" s="16"/>
      <c r="AG4195" s="16"/>
      <c r="AH4195" s="16"/>
      <c r="AI4195" s="16"/>
      <c r="AJ4195" s="16"/>
      <c r="AK4195" s="16"/>
      <c r="AL4195" s="16"/>
      <c r="AM4195" s="16"/>
    </row>
    <row r="4196" spans="1:39" ht="12.75">
      <c r="A4196" s="16"/>
      <c r="B4196" s="16"/>
      <c r="C4196" s="17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8"/>
      <c r="AA4196" s="16"/>
      <c r="AB4196" s="16"/>
      <c r="AC4196" s="16"/>
      <c r="AD4196" s="16"/>
      <c r="AE4196" s="16"/>
      <c r="AF4196" s="16"/>
      <c r="AG4196" s="16"/>
      <c r="AH4196" s="16"/>
      <c r="AI4196" s="16"/>
      <c r="AJ4196" s="16"/>
      <c r="AK4196" s="16"/>
      <c r="AL4196" s="16"/>
      <c r="AM4196" s="16"/>
    </row>
    <row r="4197" spans="1:39" ht="12.75">
      <c r="A4197" s="16"/>
      <c r="B4197" s="16"/>
      <c r="C4197" s="17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8"/>
      <c r="AA4197" s="16"/>
      <c r="AB4197" s="16"/>
      <c r="AC4197" s="16"/>
      <c r="AD4197" s="16"/>
      <c r="AE4197" s="16"/>
      <c r="AF4197" s="16"/>
      <c r="AG4197" s="16"/>
      <c r="AH4197" s="16"/>
      <c r="AI4197" s="16"/>
      <c r="AJ4197" s="16"/>
      <c r="AK4197" s="16"/>
      <c r="AL4197" s="16"/>
      <c r="AM4197" s="16"/>
    </row>
    <row r="4198" spans="1:39" ht="12.75">
      <c r="A4198" s="16"/>
      <c r="B4198" s="16"/>
      <c r="C4198" s="17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8"/>
      <c r="AA4198" s="16"/>
      <c r="AB4198" s="16"/>
      <c r="AC4198" s="16"/>
      <c r="AD4198" s="16"/>
      <c r="AE4198" s="16"/>
      <c r="AF4198" s="16"/>
      <c r="AG4198" s="16"/>
      <c r="AH4198" s="16"/>
      <c r="AI4198" s="16"/>
      <c r="AJ4198" s="16"/>
      <c r="AK4198" s="16"/>
      <c r="AL4198" s="16"/>
      <c r="AM4198" s="16"/>
    </row>
    <row r="4199" spans="1:39" ht="12.75">
      <c r="A4199" s="16"/>
      <c r="B4199" s="16"/>
      <c r="C4199" s="17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8"/>
      <c r="AA4199" s="16"/>
      <c r="AB4199" s="16"/>
      <c r="AC4199" s="16"/>
      <c r="AD4199" s="16"/>
      <c r="AE4199" s="16"/>
      <c r="AF4199" s="16"/>
      <c r="AG4199" s="16"/>
      <c r="AH4199" s="16"/>
      <c r="AI4199" s="16"/>
      <c r="AJ4199" s="16"/>
      <c r="AK4199" s="16"/>
      <c r="AL4199" s="16"/>
      <c r="AM4199" s="16"/>
    </row>
    <row r="4200" spans="1:39" ht="12.75">
      <c r="A4200" s="16"/>
      <c r="B4200" s="16"/>
      <c r="C4200" s="17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8"/>
      <c r="AA4200" s="16"/>
      <c r="AB4200" s="16"/>
      <c r="AC4200" s="16"/>
      <c r="AD4200" s="16"/>
      <c r="AE4200" s="16"/>
      <c r="AF4200" s="16"/>
      <c r="AG4200" s="16"/>
      <c r="AH4200" s="16"/>
      <c r="AI4200" s="16"/>
      <c r="AJ4200" s="16"/>
      <c r="AK4200" s="16"/>
      <c r="AL4200" s="16"/>
      <c r="AM4200" s="16"/>
    </row>
    <row r="4201" spans="1:39" ht="12.75">
      <c r="A4201" s="16"/>
      <c r="B4201" s="16"/>
      <c r="C4201" s="17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8"/>
      <c r="AA4201" s="16"/>
      <c r="AB4201" s="16"/>
      <c r="AC4201" s="16"/>
      <c r="AD4201" s="16"/>
      <c r="AE4201" s="16"/>
      <c r="AF4201" s="16"/>
      <c r="AG4201" s="16"/>
      <c r="AH4201" s="16"/>
      <c r="AI4201" s="16"/>
      <c r="AJ4201" s="16"/>
      <c r="AK4201" s="16"/>
      <c r="AL4201" s="16"/>
      <c r="AM4201" s="16"/>
    </row>
    <row r="4202" spans="1:39" ht="12.75">
      <c r="A4202" s="16"/>
      <c r="B4202" s="16"/>
      <c r="C4202" s="17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8"/>
      <c r="AA4202" s="16"/>
      <c r="AB4202" s="16"/>
      <c r="AC4202" s="16"/>
      <c r="AD4202" s="16"/>
      <c r="AE4202" s="16"/>
      <c r="AF4202" s="16"/>
      <c r="AG4202" s="16"/>
      <c r="AH4202" s="16"/>
      <c r="AI4202" s="16"/>
      <c r="AJ4202" s="16"/>
      <c r="AK4202" s="16"/>
      <c r="AL4202" s="16"/>
      <c r="AM4202" s="16"/>
    </row>
    <row r="4203" spans="1:39" ht="12.75">
      <c r="A4203" s="16"/>
      <c r="B4203" s="16"/>
      <c r="C4203" s="17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8"/>
      <c r="AA4203" s="16"/>
      <c r="AB4203" s="16"/>
      <c r="AC4203" s="16"/>
      <c r="AD4203" s="16"/>
      <c r="AE4203" s="16"/>
      <c r="AF4203" s="16"/>
      <c r="AG4203" s="16"/>
      <c r="AH4203" s="16"/>
      <c r="AI4203" s="16"/>
      <c r="AJ4203" s="16"/>
      <c r="AK4203" s="16"/>
      <c r="AL4203" s="16"/>
      <c r="AM4203" s="16"/>
    </row>
    <row r="4204" spans="1:39" ht="12.75">
      <c r="A4204" s="16"/>
      <c r="B4204" s="16"/>
      <c r="C4204" s="17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8"/>
      <c r="AA4204" s="16"/>
      <c r="AB4204" s="16"/>
      <c r="AC4204" s="16"/>
      <c r="AD4204" s="16"/>
      <c r="AE4204" s="16"/>
      <c r="AF4204" s="16"/>
      <c r="AG4204" s="16"/>
      <c r="AH4204" s="16"/>
      <c r="AI4204" s="16"/>
      <c r="AJ4204" s="16"/>
      <c r="AK4204" s="16"/>
      <c r="AL4204" s="16"/>
      <c r="AM4204" s="16"/>
    </row>
    <row r="4205" spans="1:39" ht="12.75">
      <c r="A4205" s="16"/>
      <c r="B4205" s="16"/>
      <c r="C4205" s="17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8"/>
      <c r="AA4205" s="16"/>
      <c r="AB4205" s="16"/>
      <c r="AC4205" s="16"/>
      <c r="AD4205" s="16"/>
      <c r="AE4205" s="16"/>
      <c r="AF4205" s="16"/>
      <c r="AG4205" s="16"/>
      <c r="AH4205" s="16"/>
      <c r="AI4205" s="16"/>
      <c r="AJ4205" s="16"/>
      <c r="AK4205" s="16"/>
      <c r="AL4205" s="16"/>
      <c r="AM4205" s="16"/>
    </row>
    <row r="4206" spans="1:39" ht="12.75">
      <c r="A4206" s="16"/>
      <c r="B4206" s="16"/>
      <c r="C4206" s="17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8"/>
      <c r="AA4206" s="16"/>
      <c r="AB4206" s="16"/>
      <c r="AC4206" s="16"/>
      <c r="AD4206" s="16"/>
      <c r="AE4206" s="16"/>
      <c r="AF4206" s="16"/>
      <c r="AG4206" s="16"/>
      <c r="AH4206" s="16"/>
      <c r="AI4206" s="16"/>
      <c r="AJ4206" s="16"/>
      <c r="AK4206" s="16"/>
      <c r="AL4206" s="16"/>
      <c r="AM4206" s="16"/>
    </row>
    <row r="4207" spans="1:39" ht="12.75">
      <c r="A4207" s="16"/>
      <c r="B4207" s="16"/>
      <c r="C4207" s="17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8"/>
      <c r="AA4207" s="16"/>
      <c r="AB4207" s="16"/>
      <c r="AC4207" s="16"/>
      <c r="AD4207" s="16"/>
      <c r="AE4207" s="16"/>
      <c r="AF4207" s="16"/>
      <c r="AG4207" s="16"/>
      <c r="AH4207" s="16"/>
      <c r="AI4207" s="16"/>
      <c r="AJ4207" s="16"/>
      <c r="AK4207" s="16"/>
      <c r="AL4207" s="16"/>
      <c r="AM4207" s="16"/>
    </row>
    <row r="4208" spans="1:39" ht="12.75">
      <c r="A4208" s="16"/>
      <c r="B4208" s="16"/>
      <c r="C4208" s="17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8"/>
      <c r="AA4208" s="16"/>
      <c r="AB4208" s="16"/>
      <c r="AC4208" s="16"/>
      <c r="AD4208" s="16"/>
      <c r="AE4208" s="16"/>
      <c r="AF4208" s="16"/>
      <c r="AG4208" s="16"/>
      <c r="AH4208" s="16"/>
      <c r="AI4208" s="16"/>
      <c r="AJ4208" s="16"/>
      <c r="AK4208" s="16"/>
      <c r="AL4208" s="16"/>
      <c r="AM4208" s="16"/>
    </row>
    <row r="4209" spans="1:39" ht="12.75">
      <c r="A4209" s="16"/>
      <c r="B4209" s="16"/>
      <c r="C4209" s="17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8"/>
      <c r="AA4209" s="16"/>
      <c r="AB4209" s="16"/>
      <c r="AC4209" s="16"/>
      <c r="AD4209" s="16"/>
      <c r="AE4209" s="16"/>
      <c r="AF4209" s="16"/>
      <c r="AG4209" s="16"/>
      <c r="AH4209" s="16"/>
      <c r="AI4209" s="16"/>
      <c r="AJ4209" s="16"/>
      <c r="AK4209" s="16"/>
      <c r="AL4209" s="16"/>
      <c r="AM4209" s="16"/>
    </row>
    <row r="4210" spans="1:39" ht="12.75">
      <c r="A4210" s="16"/>
      <c r="B4210" s="16"/>
      <c r="C4210" s="17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8"/>
      <c r="AA4210" s="16"/>
      <c r="AB4210" s="16"/>
      <c r="AC4210" s="16"/>
      <c r="AD4210" s="16"/>
      <c r="AE4210" s="16"/>
      <c r="AF4210" s="16"/>
      <c r="AG4210" s="16"/>
      <c r="AH4210" s="16"/>
      <c r="AI4210" s="16"/>
      <c r="AJ4210" s="16"/>
      <c r="AK4210" s="16"/>
      <c r="AL4210" s="16"/>
      <c r="AM4210" s="16"/>
    </row>
    <row r="4211" spans="1:39" ht="12.75">
      <c r="A4211" s="16"/>
      <c r="B4211" s="16"/>
      <c r="C4211" s="17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8"/>
      <c r="AA4211" s="16"/>
      <c r="AB4211" s="16"/>
      <c r="AC4211" s="16"/>
      <c r="AD4211" s="16"/>
      <c r="AE4211" s="16"/>
      <c r="AF4211" s="16"/>
      <c r="AG4211" s="16"/>
      <c r="AH4211" s="16"/>
      <c r="AI4211" s="16"/>
      <c r="AJ4211" s="16"/>
      <c r="AK4211" s="16"/>
      <c r="AL4211" s="16"/>
      <c r="AM4211" s="16"/>
    </row>
    <row r="4212" spans="1:39" ht="12.75">
      <c r="A4212" s="16"/>
      <c r="B4212" s="16"/>
      <c r="C4212" s="17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8"/>
      <c r="AA4212" s="16"/>
      <c r="AB4212" s="16"/>
      <c r="AC4212" s="16"/>
      <c r="AD4212" s="16"/>
      <c r="AE4212" s="16"/>
      <c r="AF4212" s="16"/>
      <c r="AG4212" s="16"/>
      <c r="AH4212" s="16"/>
      <c r="AI4212" s="16"/>
      <c r="AJ4212" s="16"/>
      <c r="AK4212" s="16"/>
      <c r="AL4212" s="16"/>
      <c r="AM4212" s="16"/>
    </row>
    <row r="4213" spans="1:39" ht="12.75">
      <c r="A4213" s="16"/>
      <c r="B4213" s="16"/>
      <c r="C4213" s="17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8"/>
      <c r="AA4213" s="16"/>
      <c r="AB4213" s="16"/>
      <c r="AC4213" s="16"/>
      <c r="AD4213" s="16"/>
      <c r="AE4213" s="16"/>
      <c r="AF4213" s="16"/>
      <c r="AG4213" s="16"/>
      <c r="AH4213" s="16"/>
      <c r="AI4213" s="16"/>
      <c r="AJ4213" s="16"/>
      <c r="AK4213" s="16"/>
      <c r="AL4213" s="16"/>
      <c r="AM4213" s="16"/>
    </row>
    <row r="4214" spans="1:39" ht="12.75">
      <c r="A4214" s="16"/>
      <c r="B4214" s="16"/>
      <c r="C4214" s="17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8"/>
      <c r="AA4214" s="16"/>
      <c r="AB4214" s="16"/>
      <c r="AC4214" s="16"/>
      <c r="AD4214" s="16"/>
      <c r="AE4214" s="16"/>
      <c r="AF4214" s="16"/>
      <c r="AG4214" s="16"/>
      <c r="AH4214" s="16"/>
      <c r="AI4214" s="16"/>
      <c r="AJ4214" s="16"/>
      <c r="AK4214" s="16"/>
      <c r="AL4214" s="16"/>
      <c r="AM4214" s="16"/>
    </row>
    <row r="4215" spans="1:39" ht="12.75">
      <c r="A4215" s="16"/>
      <c r="B4215" s="16"/>
      <c r="C4215" s="17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8"/>
      <c r="AA4215" s="16"/>
      <c r="AB4215" s="16"/>
      <c r="AC4215" s="16"/>
      <c r="AD4215" s="16"/>
      <c r="AE4215" s="16"/>
      <c r="AF4215" s="16"/>
      <c r="AG4215" s="16"/>
      <c r="AH4215" s="16"/>
      <c r="AI4215" s="16"/>
      <c r="AJ4215" s="16"/>
      <c r="AK4215" s="16"/>
      <c r="AL4215" s="16"/>
      <c r="AM4215" s="16"/>
    </row>
    <row r="4216" spans="1:39" ht="12.75">
      <c r="A4216" s="16"/>
      <c r="B4216" s="16"/>
      <c r="C4216" s="17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8"/>
      <c r="AA4216" s="16"/>
      <c r="AB4216" s="16"/>
      <c r="AC4216" s="16"/>
      <c r="AD4216" s="16"/>
      <c r="AE4216" s="16"/>
      <c r="AF4216" s="16"/>
      <c r="AG4216" s="16"/>
      <c r="AH4216" s="16"/>
      <c r="AI4216" s="16"/>
      <c r="AJ4216" s="16"/>
      <c r="AK4216" s="16"/>
      <c r="AL4216" s="16"/>
      <c r="AM4216" s="16"/>
    </row>
    <row r="4217" spans="1:39" ht="12.75">
      <c r="A4217" s="16"/>
      <c r="B4217" s="16"/>
      <c r="C4217" s="17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8"/>
      <c r="AA4217" s="16"/>
      <c r="AB4217" s="16"/>
      <c r="AC4217" s="16"/>
      <c r="AD4217" s="16"/>
      <c r="AE4217" s="16"/>
      <c r="AF4217" s="16"/>
      <c r="AG4217" s="16"/>
      <c r="AH4217" s="16"/>
      <c r="AI4217" s="16"/>
      <c r="AJ4217" s="16"/>
      <c r="AK4217" s="16"/>
      <c r="AL4217" s="16"/>
      <c r="AM4217" s="16"/>
    </row>
    <row r="4218" spans="1:39" ht="12.75">
      <c r="A4218" s="16"/>
      <c r="B4218" s="16"/>
      <c r="C4218" s="17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8"/>
      <c r="AA4218" s="16"/>
      <c r="AB4218" s="16"/>
      <c r="AC4218" s="16"/>
      <c r="AD4218" s="16"/>
      <c r="AE4218" s="16"/>
      <c r="AF4218" s="16"/>
      <c r="AG4218" s="16"/>
      <c r="AH4218" s="16"/>
      <c r="AI4218" s="16"/>
      <c r="AJ4218" s="16"/>
      <c r="AK4218" s="16"/>
      <c r="AL4218" s="16"/>
      <c r="AM4218" s="16"/>
    </row>
    <row r="4219" spans="1:39" ht="12.75">
      <c r="A4219" s="16"/>
      <c r="B4219" s="16"/>
      <c r="C4219" s="17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8"/>
      <c r="AA4219" s="16"/>
      <c r="AB4219" s="16"/>
      <c r="AC4219" s="16"/>
      <c r="AD4219" s="16"/>
      <c r="AE4219" s="16"/>
      <c r="AF4219" s="16"/>
      <c r="AG4219" s="16"/>
      <c r="AH4219" s="16"/>
      <c r="AI4219" s="16"/>
      <c r="AJ4219" s="16"/>
      <c r="AK4219" s="16"/>
      <c r="AL4219" s="16"/>
      <c r="AM4219" s="16"/>
    </row>
    <row r="4220" spans="1:39" ht="12.75">
      <c r="A4220" s="16"/>
      <c r="B4220" s="16"/>
      <c r="C4220" s="17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8"/>
      <c r="AA4220" s="16"/>
      <c r="AB4220" s="16"/>
      <c r="AC4220" s="16"/>
      <c r="AD4220" s="16"/>
      <c r="AE4220" s="16"/>
      <c r="AF4220" s="16"/>
      <c r="AG4220" s="16"/>
      <c r="AH4220" s="16"/>
      <c r="AI4220" s="16"/>
      <c r="AJ4220" s="16"/>
      <c r="AK4220" s="16"/>
      <c r="AL4220" s="16"/>
      <c r="AM4220" s="16"/>
    </row>
    <row r="4221" spans="1:39" ht="12.75">
      <c r="A4221" s="16"/>
      <c r="B4221" s="16"/>
      <c r="C4221" s="17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8"/>
      <c r="AA4221" s="16"/>
      <c r="AB4221" s="16"/>
      <c r="AC4221" s="16"/>
      <c r="AD4221" s="16"/>
      <c r="AE4221" s="16"/>
      <c r="AF4221" s="16"/>
      <c r="AG4221" s="16"/>
      <c r="AH4221" s="16"/>
      <c r="AI4221" s="16"/>
      <c r="AJ4221" s="16"/>
      <c r="AK4221" s="16"/>
      <c r="AL4221" s="16"/>
      <c r="AM4221" s="16"/>
    </row>
    <row r="4222" spans="1:39" ht="12.75">
      <c r="A4222" s="16"/>
      <c r="B4222" s="16"/>
      <c r="C4222" s="17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8"/>
      <c r="AA4222" s="16"/>
      <c r="AB4222" s="16"/>
      <c r="AC4222" s="16"/>
      <c r="AD4222" s="16"/>
      <c r="AE4222" s="16"/>
      <c r="AF4222" s="16"/>
      <c r="AG4222" s="16"/>
      <c r="AH4222" s="16"/>
      <c r="AI4222" s="16"/>
      <c r="AJ4222" s="16"/>
      <c r="AK4222" s="16"/>
      <c r="AL4222" s="16"/>
      <c r="AM4222" s="16"/>
    </row>
    <row r="4223" spans="1:39" ht="12.75">
      <c r="A4223" s="16"/>
      <c r="B4223" s="16"/>
      <c r="C4223" s="17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8"/>
      <c r="AA4223" s="16"/>
      <c r="AB4223" s="16"/>
      <c r="AC4223" s="16"/>
      <c r="AD4223" s="16"/>
      <c r="AE4223" s="16"/>
      <c r="AF4223" s="16"/>
      <c r="AG4223" s="16"/>
      <c r="AH4223" s="16"/>
      <c r="AI4223" s="16"/>
      <c r="AJ4223" s="16"/>
      <c r="AK4223" s="16"/>
      <c r="AL4223" s="16"/>
      <c r="AM4223" s="16"/>
    </row>
    <row r="4224" spans="1:39" ht="12.75">
      <c r="A4224" s="16"/>
      <c r="B4224" s="16"/>
      <c r="C4224" s="17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8"/>
      <c r="AA4224" s="16"/>
      <c r="AB4224" s="16"/>
      <c r="AC4224" s="16"/>
      <c r="AD4224" s="16"/>
      <c r="AE4224" s="16"/>
      <c r="AF4224" s="16"/>
      <c r="AG4224" s="16"/>
      <c r="AH4224" s="16"/>
      <c r="AI4224" s="16"/>
      <c r="AJ4224" s="16"/>
      <c r="AK4224" s="16"/>
      <c r="AL4224" s="16"/>
      <c r="AM4224" s="16"/>
    </row>
    <row r="4225" spans="1:39" ht="12.75">
      <c r="A4225" s="16"/>
      <c r="B4225" s="16"/>
      <c r="C4225" s="17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8"/>
      <c r="AA4225" s="16"/>
      <c r="AB4225" s="16"/>
      <c r="AC4225" s="16"/>
      <c r="AD4225" s="16"/>
      <c r="AE4225" s="16"/>
      <c r="AF4225" s="16"/>
      <c r="AG4225" s="16"/>
      <c r="AH4225" s="16"/>
      <c r="AI4225" s="16"/>
      <c r="AJ4225" s="16"/>
      <c r="AK4225" s="16"/>
      <c r="AL4225" s="16"/>
      <c r="AM4225" s="16"/>
    </row>
    <row r="4226" spans="1:39" ht="12.75">
      <c r="A4226" s="16"/>
      <c r="B4226" s="16"/>
      <c r="C4226" s="17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8"/>
      <c r="AA4226" s="16"/>
      <c r="AB4226" s="16"/>
      <c r="AC4226" s="16"/>
      <c r="AD4226" s="16"/>
      <c r="AE4226" s="16"/>
      <c r="AF4226" s="16"/>
      <c r="AG4226" s="16"/>
      <c r="AH4226" s="16"/>
      <c r="AI4226" s="16"/>
      <c r="AJ4226" s="16"/>
      <c r="AK4226" s="16"/>
      <c r="AL4226" s="16"/>
      <c r="AM4226" s="16"/>
    </row>
    <row r="4227" spans="1:39" ht="12.75">
      <c r="A4227" s="16"/>
      <c r="B4227" s="16"/>
      <c r="C4227" s="17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8"/>
      <c r="AA4227" s="16"/>
      <c r="AB4227" s="16"/>
      <c r="AC4227" s="16"/>
      <c r="AD4227" s="16"/>
      <c r="AE4227" s="16"/>
      <c r="AF4227" s="16"/>
      <c r="AG4227" s="16"/>
      <c r="AH4227" s="16"/>
      <c r="AI4227" s="16"/>
      <c r="AJ4227" s="16"/>
      <c r="AK4227" s="16"/>
      <c r="AL4227" s="16"/>
      <c r="AM4227" s="16"/>
    </row>
    <row r="4228" spans="1:39" ht="12.75">
      <c r="A4228" s="16"/>
      <c r="B4228" s="16"/>
      <c r="C4228" s="17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8"/>
      <c r="AA4228" s="16"/>
      <c r="AB4228" s="16"/>
      <c r="AC4228" s="16"/>
      <c r="AD4228" s="16"/>
      <c r="AE4228" s="16"/>
      <c r="AF4228" s="16"/>
      <c r="AG4228" s="16"/>
      <c r="AH4228" s="16"/>
      <c r="AI4228" s="16"/>
      <c r="AJ4228" s="16"/>
      <c r="AK4228" s="16"/>
      <c r="AL4228" s="16"/>
      <c r="AM4228" s="16"/>
    </row>
    <row r="4229" spans="1:39" ht="12.75">
      <c r="A4229" s="16"/>
      <c r="B4229" s="16"/>
      <c r="C4229" s="17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8"/>
      <c r="AA4229" s="16"/>
      <c r="AB4229" s="16"/>
      <c r="AC4229" s="16"/>
      <c r="AD4229" s="16"/>
      <c r="AE4229" s="16"/>
      <c r="AF4229" s="16"/>
      <c r="AG4229" s="16"/>
      <c r="AH4229" s="16"/>
      <c r="AI4229" s="16"/>
      <c r="AJ4229" s="16"/>
      <c r="AK4229" s="16"/>
      <c r="AL4229" s="16"/>
      <c r="AM4229" s="16"/>
    </row>
    <row r="4230" spans="1:39" ht="12.75">
      <c r="A4230" s="16"/>
      <c r="B4230" s="16"/>
      <c r="C4230" s="17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8"/>
      <c r="AA4230" s="16"/>
      <c r="AB4230" s="16"/>
      <c r="AC4230" s="16"/>
      <c r="AD4230" s="16"/>
      <c r="AE4230" s="16"/>
      <c r="AF4230" s="16"/>
      <c r="AG4230" s="16"/>
      <c r="AH4230" s="16"/>
      <c r="AI4230" s="16"/>
      <c r="AJ4230" s="16"/>
      <c r="AK4230" s="16"/>
      <c r="AL4230" s="16"/>
      <c r="AM4230" s="16"/>
    </row>
    <row r="4231" spans="1:39" ht="12.75">
      <c r="A4231" s="16"/>
      <c r="B4231" s="16"/>
      <c r="C4231" s="17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8"/>
      <c r="AA4231" s="16"/>
      <c r="AB4231" s="16"/>
      <c r="AC4231" s="16"/>
      <c r="AD4231" s="16"/>
      <c r="AE4231" s="16"/>
      <c r="AF4231" s="16"/>
      <c r="AG4231" s="16"/>
      <c r="AH4231" s="16"/>
      <c r="AI4231" s="16"/>
      <c r="AJ4231" s="16"/>
      <c r="AK4231" s="16"/>
      <c r="AL4231" s="16"/>
      <c r="AM4231" s="16"/>
    </row>
    <row r="4232" spans="1:39" ht="12.75">
      <c r="A4232" s="16"/>
      <c r="B4232" s="16"/>
      <c r="C4232" s="17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8"/>
      <c r="AA4232" s="16"/>
      <c r="AB4232" s="16"/>
      <c r="AC4232" s="16"/>
      <c r="AD4232" s="16"/>
      <c r="AE4232" s="16"/>
      <c r="AF4232" s="16"/>
      <c r="AG4232" s="16"/>
      <c r="AH4232" s="16"/>
      <c r="AI4232" s="16"/>
      <c r="AJ4232" s="16"/>
      <c r="AK4232" s="16"/>
      <c r="AL4232" s="16"/>
      <c r="AM4232" s="16"/>
    </row>
    <row r="4233" spans="1:39" ht="12.75">
      <c r="A4233" s="16"/>
      <c r="B4233" s="16"/>
      <c r="C4233" s="17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8"/>
      <c r="AA4233" s="16"/>
      <c r="AB4233" s="16"/>
      <c r="AC4233" s="16"/>
      <c r="AD4233" s="16"/>
      <c r="AE4233" s="16"/>
      <c r="AF4233" s="16"/>
      <c r="AG4233" s="16"/>
      <c r="AH4233" s="16"/>
      <c r="AI4233" s="16"/>
      <c r="AJ4233" s="16"/>
      <c r="AK4233" s="16"/>
      <c r="AL4233" s="16"/>
      <c r="AM4233" s="16"/>
    </row>
    <row r="4234" spans="1:39" ht="12.75">
      <c r="A4234" s="16"/>
      <c r="B4234" s="16"/>
      <c r="C4234" s="17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8"/>
      <c r="AA4234" s="16"/>
      <c r="AB4234" s="16"/>
      <c r="AC4234" s="16"/>
      <c r="AD4234" s="16"/>
      <c r="AE4234" s="16"/>
      <c r="AF4234" s="16"/>
      <c r="AG4234" s="16"/>
      <c r="AH4234" s="16"/>
      <c r="AI4234" s="16"/>
      <c r="AJ4234" s="16"/>
      <c r="AK4234" s="16"/>
      <c r="AL4234" s="16"/>
      <c r="AM4234" s="16"/>
    </row>
    <row r="4235" spans="1:39" ht="12.75">
      <c r="A4235" s="16"/>
      <c r="B4235" s="16"/>
      <c r="C4235" s="17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8"/>
      <c r="AA4235" s="16"/>
      <c r="AB4235" s="16"/>
      <c r="AC4235" s="16"/>
      <c r="AD4235" s="16"/>
      <c r="AE4235" s="16"/>
      <c r="AF4235" s="16"/>
      <c r="AG4235" s="16"/>
      <c r="AH4235" s="16"/>
      <c r="AI4235" s="16"/>
      <c r="AJ4235" s="16"/>
      <c r="AK4235" s="16"/>
      <c r="AL4235" s="16"/>
      <c r="AM4235" s="16"/>
    </row>
    <row r="4236" spans="1:39" ht="12.75">
      <c r="A4236" s="16"/>
      <c r="B4236" s="16"/>
      <c r="C4236" s="17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8"/>
      <c r="AA4236" s="16"/>
      <c r="AB4236" s="16"/>
      <c r="AC4236" s="16"/>
      <c r="AD4236" s="16"/>
      <c r="AE4236" s="16"/>
      <c r="AF4236" s="16"/>
      <c r="AG4236" s="16"/>
      <c r="AH4236" s="16"/>
      <c r="AI4236" s="16"/>
      <c r="AJ4236" s="16"/>
      <c r="AK4236" s="16"/>
      <c r="AL4236" s="16"/>
      <c r="AM4236" s="16"/>
    </row>
    <row r="4237" spans="1:39" ht="12.75">
      <c r="A4237" s="16"/>
      <c r="B4237" s="16"/>
      <c r="C4237" s="17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8"/>
      <c r="AA4237" s="16"/>
      <c r="AB4237" s="16"/>
      <c r="AC4237" s="16"/>
      <c r="AD4237" s="16"/>
      <c r="AE4237" s="16"/>
      <c r="AF4237" s="16"/>
      <c r="AG4237" s="16"/>
      <c r="AH4237" s="16"/>
      <c r="AI4237" s="16"/>
      <c r="AJ4237" s="16"/>
      <c r="AK4237" s="16"/>
      <c r="AL4237" s="16"/>
      <c r="AM4237" s="16"/>
    </row>
    <row r="4238" spans="1:39" ht="12.75">
      <c r="A4238" s="16"/>
      <c r="B4238" s="16"/>
      <c r="C4238" s="17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8"/>
      <c r="AA4238" s="16"/>
      <c r="AB4238" s="16"/>
      <c r="AC4238" s="16"/>
      <c r="AD4238" s="16"/>
      <c r="AE4238" s="16"/>
      <c r="AF4238" s="16"/>
      <c r="AG4238" s="16"/>
      <c r="AH4238" s="16"/>
      <c r="AI4238" s="16"/>
      <c r="AJ4238" s="16"/>
      <c r="AK4238" s="16"/>
      <c r="AL4238" s="16"/>
      <c r="AM4238" s="16"/>
    </row>
    <row r="4239" spans="1:39" ht="12.75">
      <c r="A4239" s="16"/>
      <c r="B4239" s="16"/>
      <c r="C4239" s="17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8"/>
      <c r="AA4239" s="16"/>
      <c r="AB4239" s="16"/>
      <c r="AC4239" s="16"/>
      <c r="AD4239" s="16"/>
      <c r="AE4239" s="16"/>
      <c r="AF4239" s="16"/>
      <c r="AG4239" s="16"/>
      <c r="AH4239" s="16"/>
      <c r="AI4239" s="16"/>
      <c r="AJ4239" s="16"/>
      <c r="AK4239" s="16"/>
      <c r="AL4239" s="16"/>
      <c r="AM4239" s="16"/>
    </row>
    <row r="4240" spans="1:39" ht="12.75">
      <c r="A4240" s="16"/>
      <c r="B4240" s="16"/>
      <c r="C4240" s="17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8"/>
      <c r="AA4240" s="16"/>
      <c r="AB4240" s="16"/>
      <c r="AC4240" s="16"/>
      <c r="AD4240" s="16"/>
      <c r="AE4240" s="16"/>
      <c r="AF4240" s="16"/>
      <c r="AG4240" s="16"/>
      <c r="AH4240" s="16"/>
      <c r="AI4240" s="16"/>
      <c r="AJ4240" s="16"/>
      <c r="AK4240" s="16"/>
      <c r="AL4240" s="16"/>
      <c r="AM4240" s="16"/>
    </row>
    <row r="4241" spans="1:39" ht="12.75">
      <c r="A4241" s="16"/>
      <c r="B4241" s="16"/>
      <c r="C4241" s="17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8"/>
      <c r="AA4241" s="16"/>
      <c r="AB4241" s="16"/>
      <c r="AC4241" s="16"/>
      <c r="AD4241" s="16"/>
      <c r="AE4241" s="16"/>
      <c r="AF4241" s="16"/>
      <c r="AG4241" s="16"/>
      <c r="AH4241" s="16"/>
      <c r="AI4241" s="16"/>
      <c r="AJ4241" s="16"/>
      <c r="AK4241" s="16"/>
      <c r="AL4241" s="16"/>
      <c r="AM4241" s="16"/>
    </row>
    <row r="4242" spans="1:39" ht="12.75">
      <c r="A4242" s="16"/>
      <c r="B4242" s="16"/>
      <c r="C4242" s="17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8"/>
      <c r="AA4242" s="16"/>
      <c r="AB4242" s="16"/>
      <c r="AC4242" s="16"/>
      <c r="AD4242" s="16"/>
      <c r="AE4242" s="16"/>
      <c r="AF4242" s="16"/>
      <c r="AG4242" s="16"/>
      <c r="AH4242" s="16"/>
      <c r="AI4242" s="16"/>
      <c r="AJ4242" s="16"/>
      <c r="AK4242" s="16"/>
      <c r="AL4242" s="16"/>
      <c r="AM4242" s="16"/>
    </row>
    <row r="4243" spans="1:39" ht="12.75">
      <c r="A4243" s="16"/>
      <c r="B4243" s="16"/>
      <c r="C4243" s="17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8"/>
      <c r="AA4243" s="16"/>
      <c r="AB4243" s="16"/>
      <c r="AC4243" s="16"/>
      <c r="AD4243" s="16"/>
      <c r="AE4243" s="16"/>
      <c r="AF4243" s="16"/>
      <c r="AG4243" s="16"/>
      <c r="AH4243" s="16"/>
      <c r="AI4243" s="16"/>
      <c r="AJ4243" s="16"/>
      <c r="AK4243" s="16"/>
      <c r="AL4243" s="16"/>
      <c r="AM4243" s="16"/>
    </row>
    <row r="4244" spans="1:39" ht="12.75">
      <c r="A4244" s="16"/>
      <c r="B4244" s="16"/>
      <c r="C4244" s="17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8"/>
      <c r="AA4244" s="16"/>
      <c r="AB4244" s="16"/>
      <c r="AC4244" s="16"/>
      <c r="AD4244" s="16"/>
      <c r="AE4244" s="16"/>
      <c r="AF4244" s="16"/>
      <c r="AG4244" s="16"/>
      <c r="AH4244" s="16"/>
      <c r="AI4244" s="16"/>
      <c r="AJ4244" s="16"/>
      <c r="AK4244" s="16"/>
      <c r="AL4244" s="16"/>
      <c r="AM4244" s="16"/>
    </row>
    <row r="4245" spans="1:39" ht="12.75">
      <c r="A4245" s="16"/>
      <c r="B4245" s="16"/>
      <c r="C4245" s="17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8"/>
      <c r="AA4245" s="16"/>
      <c r="AB4245" s="16"/>
      <c r="AC4245" s="16"/>
      <c r="AD4245" s="16"/>
      <c r="AE4245" s="16"/>
      <c r="AF4245" s="16"/>
      <c r="AG4245" s="16"/>
      <c r="AH4245" s="16"/>
      <c r="AI4245" s="16"/>
      <c r="AJ4245" s="16"/>
      <c r="AK4245" s="16"/>
      <c r="AL4245" s="16"/>
      <c r="AM4245" s="16"/>
    </row>
    <row r="4246" spans="1:39" ht="12.75">
      <c r="A4246" s="16"/>
      <c r="B4246" s="16"/>
      <c r="C4246" s="17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8"/>
      <c r="AA4246" s="16"/>
      <c r="AB4246" s="16"/>
      <c r="AC4246" s="16"/>
      <c r="AD4246" s="16"/>
      <c r="AE4246" s="16"/>
      <c r="AF4246" s="16"/>
      <c r="AG4246" s="16"/>
      <c r="AH4246" s="16"/>
      <c r="AI4246" s="16"/>
      <c r="AJ4246" s="16"/>
      <c r="AK4246" s="16"/>
      <c r="AL4246" s="16"/>
      <c r="AM4246" s="16"/>
    </row>
    <row r="4247" spans="1:39" ht="12.75">
      <c r="A4247" s="16"/>
      <c r="B4247" s="16"/>
      <c r="C4247" s="17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8"/>
      <c r="AA4247" s="16"/>
      <c r="AB4247" s="16"/>
      <c r="AC4247" s="16"/>
      <c r="AD4247" s="16"/>
      <c r="AE4247" s="16"/>
      <c r="AF4247" s="16"/>
      <c r="AG4247" s="16"/>
      <c r="AH4247" s="16"/>
      <c r="AI4247" s="16"/>
      <c r="AJ4247" s="16"/>
      <c r="AK4247" s="16"/>
      <c r="AL4247" s="16"/>
      <c r="AM4247" s="16"/>
    </row>
    <row r="4248" spans="1:39" ht="12.75">
      <c r="A4248" s="16"/>
      <c r="B4248" s="16"/>
      <c r="C4248" s="17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8"/>
      <c r="AA4248" s="16"/>
      <c r="AB4248" s="16"/>
      <c r="AC4248" s="16"/>
      <c r="AD4248" s="16"/>
      <c r="AE4248" s="16"/>
      <c r="AF4248" s="16"/>
      <c r="AG4248" s="16"/>
      <c r="AH4248" s="16"/>
      <c r="AI4248" s="16"/>
      <c r="AJ4248" s="16"/>
      <c r="AK4248" s="16"/>
      <c r="AL4248" s="16"/>
      <c r="AM4248" s="16"/>
    </row>
    <row r="4249" spans="1:39" ht="12.75">
      <c r="A4249" s="16"/>
      <c r="B4249" s="16"/>
      <c r="C4249" s="17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8"/>
      <c r="AA4249" s="16"/>
      <c r="AB4249" s="16"/>
      <c r="AC4249" s="16"/>
      <c r="AD4249" s="16"/>
      <c r="AE4249" s="16"/>
      <c r="AF4249" s="16"/>
      <c r="AG4249" s="16"/>
      <c r="AH4249" s="16"/>
      <c r="AI4249" s="16"/>
      <c r="AJ4249" s="16"/>
      <c r="AK4249" s="16"/>
      <c r="AL4249" s="16"/>
      <c r="AM4249" s="16"/>
    </row>
    <row r="4250" spans="1:39" ht="12.75">
      <c r="A4250" s="16"/>
      <c r="B4250" s="16"/>
      <c r="C4250" s="17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8"/>
      <c r="AA4250" s="16"/>
      <c r="AB4250" s="16"/>
      <c r="AC4250" s="16"/>
      <c r="AD4250" s="16"/>
      <c r="AE4250" s="16"/>
      <c r="AF4250" s="16"/>
      <c r="AG4250" s="16"/>
      <c r="AH4250" s="16"/>
      <c r="AI4250" s="16"/>
      <c r="AJ4250" s="16"/>
      <c r="AK4250" s="16"/>
      <c r="AL4250" s="16"/>
      <c r="AM4250" s="16"/>
    </row>
    <row r="4251" spans="1:39" ht="12.75">
      <c r="A4251" s="16"/>
      <c r="B4251" s="16"/>
      <c r="C4251" s="17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8"/>
      <c r="AA4251" s="16"/>
      <c r="AB4251" s="16"/>
      <c r="AC4251" s="16"/>
      <c r="AD4251" s="16"/>
      <c r="AE4251" s="16"/>
      <c r="AF4251" s="16"/>
      <c r="AG4251" s="16"/>
      <c r="AH4251" s="16"/>
      <c r="AI4251" s="16"/>
      <c r="AJ4251" s="16"/>
      <c r="AK4251" s="16"/>
      <c r="AL4251" s="16"/>
      <c r="AM4251" s="16"/>
    </row>
    <row r="4252" spans="1:39" ht="12.75">
      <c r="A4252" s="16"/>
      <c r="B4252" s="16"/>
      <c r="C4252" s="17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8"/>
      <c r="AA4252" s="16"/>
      <c r="AB4252" s="16"/>
      <c r="AC4252" s="16"/>
      <c r="AD4252" s="16"/>
      <c r="AE4252" s="16"/>
      <c r="AF4252" s="16"/>
      <c r="AG4252" s="16"/>
      <c r="AH4252" s="16"/>
      <c r="AI4252" s="16"/>
      <c r="AJ4252" s="16"/>
      <c r="AK4252" s="16"/>
      <c r="AL4252" s="16"/>
      <c r="AM4252" s="16"/>
    </row>
    <row r="4253" spans="1:39" ht="12.75">
      <c r="A4253" s="16"/>
      <c r="B4253" s="16"/>
      <c r="C4253" s="17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8"/>
      <c r="AA4253" s="16"/>
      <c r="AB4253" s="16"/>
      <c r="AC4253" s="16"/>
      <c r="AD4253" s="16"/>
      <c r="AE4253" s="16"/>
      <c r="AF4253" s="16"/>
      <c r="AG4253" s="16"/>
      <c r="AH4253" s="16"/>
      <c r="AI4253" s="16"/>
      <c r="AJ4253" s="16"/>
      <c r="AK4253" s="16"/>
      <c r="AL4253" s="16"/>
      <c r="AM4253" s="16"/>
    </row>
    <row r="4254" spans="1:39" ht="12.75">
      <c r="A4254" s="16"/>
      <c r="B4254" s="16"/>
      <c r="C4254" s="17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8"/>
      <c r="AA4254" s="16"/>
      <c r="AB4254" s="16"/>
      <c r="AC4254" s="16"/>
      <c r="AD4254" s="16"/>
      <c r="AE4254" s="16"/>
      <c r="AF4254" s="16"/>
      <c r="AG4254" s="16"/>
      <c r="AH4254" s="16"/>
      <c r="AI4254" s="16"/>
      <c r="AJ4254" s="16"/>
      <c r="AK4254" s="16"/>
      <c r="AL4254" s="16"/>
      <c r="AM4254" s="16"/>
    </row>
    <row r="4255" spans="1:39" ht="12.75">
      <c r="A4255" s="16"/>
      <c r="B4255" s="16"/>
      <c r="C4255" s="17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8"/>
      <c r="AA4255" s="16"/>
      <c r="AB4255" s="16"/>
      <c r="AC4255" s="16"/>
      <c r="AD4255" s="16"/>
      <c r="AE4255" s="16"/>
      <c r="AF4255" s="16"/>
      <c r="AG4255" s="16"/>
      <c r="AH4255" s="16"/>
      <c r="AI4255" s="16"/>
      <c r="AJ4255" s="16"/>
      <c r="AK4255" s="16"/>
      <c r="AL4255" s="16"/>
      <c r="AM4255" s="16"/>
    </row>
    <row r="4256" spans="1:39" ht="12.75">
      <c r="A4256" s="16"/>
      <c r="B4256" s="16"/>
      <c r="C4256" s="17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8"/>
      <c r="AA4256" s="16"/>
      <c r="AB4256" s="16"/>
      <c r="AC4256" s="16"/>
      <c r="AD4256" s="16"/>
      <c r="AE4256" s="16"/>
      <c r="AF4256" s="16"/>
      <c r="AG4256" s="16"/>
      <c r="AH4256" s="16"/>
      <c r="AI4256" s="16"/>
      <c r="AJ4256" s="16"/>
      <c r="AK4256" s="16"/>
      <c r="AL4256" s="16"/>
      <c r="AM4256" s="16"/>
    </row>
    <row r="4257" spans="1:39" ht="12.75">
      <c r="A4257" s="16"/>
      <c r="B4257" s="16"/>
      <c r="C4257" s="17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8"/>
      <c r="AA4257" s="16"/>
      <c r="AB4257" s="16"/>
      <c r="AC4257" s="16"/>
      <c r="AD4257" s="16"/>
      <c r="AE4257" s="16"/>
      <c r="AF4257" s="16"/>
      <c r="AG4257" s="16"/>
      <c r="AH4257" s="16"/>
      <c r="AI4257" s="16"/>
      <c r="AJ4257" s="16"/>
      <c r="AK4257" s="16"/>
      <c r="AL4257" s="16"/>
      <c r="AM4257" s="16"/>
    </row>
    <row r="4258" spans="1:39" ht="12.75">
      <c r="A4258" s="16"/>
      <c r="B4258" s="16"/>
      <c r="C4258" s="17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8"/>
      <c r="AA4258" s="16"/>
      <c r="AB4258" s="16"/>
      <c r="AC4258" s="16"/>
      <c r="AD4258" s="16"/>
      <c r="AE4258" s="16"/>
      <c r="AF4258" s="16"/>
      <c r="AG4258" s="16"/>
      <c r="AH4258" s="16"/>
      <c r="AI4258" s="16"/>
      <c r="AJ4258" s="16"/>
      <c r="AK4258" s="16"/>
      <c r="AL4258" s="16"/>
      <c r="AM4258" s="16"/>
    </row>
    <row r="4259" spans="1:39" ht="12.75">
      <c r="A4259" s="16"/>
      <c r="B4259" s="16"/>
      <c r="C4259" s="17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8"/>
      <c r="AA4259" s="16"/>
      <c r="AB4259" s="16"/>
      <c r="AC4259" s="16"/>
      <c r="AD4259" s="16"/>
      <c r="AE4259" s="16"/>
      <c r="AF4259" s="16"/>
      <c r="AG4259" s="16"/>
      <c r="AH4259" s="16"/>
      <c r="AI4259" s="16"/>
      <c r="AJ4259" s="16"/>
      <c r="AK4259" s="16"/>
      <c r="AL4259" s="16"/>
      <c r="AM4259" s="16"/>
    </row>
    <row r="4260" spans="1:39" ht="12.75">
      <c r="A4260" s="16"/>
      <c r="B4260" s="16"/>
      <c r="C4260" s="17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8"/>
      <c r="AA4260" s="16"/>
      <c r="AB4260" s="16"/>
      <c r="AC4260" s="16"/>
      <c r="AD4260" s="16"/>
      <c r="AE4260" s="16"/>
      <c r="AF4260" s="16"/>
      <c r="AG4260" s="16"/>
      <c r="AH4260" s="16"/>
      <c r="AI4260" s="16"/>
      <c r="AJ4260" s="16"/>
      <c r="AK4260" s="16"/>
      <c r="AL4260" s="16"/>
      <c r="AM4260" s="16"/>
    </row>
    <row r="4261" spans="1:39" ht="12.75">
      <c r="A4261" s="16"/>
      <c r="B4261" s="16"/>
      <c r="C4261" s="17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8"/>
      <c r="AA4261" s="16"/>
      <c r="AB4261" s="16"/>
      <c r="AC4261" s="16"/>
      <c r="AD4261" s="16"/>
      <c r="AE4261" s="16"/>
      <c r="AF4261" s="16"/>
      <c r="AG4261" s="16"/>
      <c r="AH4261" s="16"/>
      <c r="AI4261" s="16"/>
      <c r="AJ4261" s="16"/>
      <c r="AK4261" s="16"/>
      <c r="AL4261" s="16"/>
      <c r="AM4261" s="16"/>
    </row>
    <row r="4262" spans="1:39" ht="12.75">
      <c r="A4262" s="16"/>
      <c r="B4262" s="16"/>
      <c r="C4262" s="17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8"/>
      <c r="AA4262" s="16"/>
      <c r="AB4262" s="16"/>
      <c r="AC4262" s="16"/>
      <c r="AD4262" s="16"/>
      <c r="AE4262" s="16"/>
      <c r="AF4262" s="16"/>
      <c r="AG4262" s="16"/>
      <c r="AH4262" s="16"/>
      <c r="AI4262" s="16"/>
      <c r="AJ4262" s="16"/>
      <c r="AK4262" s="16"/>
      <c r="AL4262" s="16"/>
      <c r="AM4262" s="16"/>
    </row>
    <row r="4263" spans="1:39" ht="12.75">
      <c r="A4263" s="16"/>
      <c r="B4263" s="16"/>
      <c r="C4263" s="17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8"/>
      <c r="AA4263" s="16"/>
      <c r="AB4263" s="16"/>
      <c r="AC4263" s="16"/>
      <c r="AD4263" s="16"/>
      <c r="AE4263" s="16"/>
      <c r="AF4263" s="16"/>
      <c r="AG4263" s="16"/>
      <c r="AH4263" s="16"/>
      <c r="AI4263" s="16"/>
      <c r="AJ4263" s="16"/>
      <c r="AK4263" s="16"/>
      <c r="AL4263" s="16"/>
      <c r="AM4263" s="16"/>
    </row>
    <row r="4264" spans="1:39" ht="12.75">
      <c r="A4264" s="16"/>
      <c r="B4264" s="16"/>
      <c r="C4264" s="17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8"/>
      <c r="AA4264" s="16"/>
      <c r="AB4264" s="16"/>
      <c r="AC4264" s="16"/>
      <c r="AD4264" s="16"/>
      <c r="AE4264" s="16"/>
      <c r="AF4264" s="16"/>
      <c r="AG4264" s="16"/>
      <c r="AH4264" s="16"/>
      <c r="AI4264" s="16"/>
      <c r="AJ4264" s="16"/>
      <c r="AK4264" s="16"/>
      <c r="AL4264" s="16"/>
      <c r="AM4264" s="16"/>
    </row>
    <row r="4265" spans="1:39" ht="12.75">
      <c r="A4265" s="16"/>
      <c r="B4265" s="16"/>
      <c r="C4265" s="17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8"/>
      <c r="AA4265" s="16"/>
      <c r="AB4265" s="16"/>
      <c r="AC4265" s="16"/>
      <c r="AD4265" s="16"/>
      <c r="AE4265" s="16"/>
      <c r="AF4265" s="16"/>
      <c r="AG4265" s="16"/>
      <c r="AH4265" s="16"/>
      <c r="AI4265" s="16"/>
      <c r="AJ4265" s="16"/>
      <c r="AK4265" s="16"/>
      <c r="AL4265" s="16"/>
      <c r="AM4265" s="16"/>
    </row>
    <row r="4266" spans="1:39" ht="12.75">
      <c r="A4266" s="16"/>
      <c r="B4266" s="16"/>
      <c r="C4266" s="17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8"/>
      <c r="AA4266" s="16"/>
      <c r="AB4266" s="16"/>
      <c r="AC4266" s="16"/>
      <c r="AD4266" s="16"/>
      <c r="AE4266" s="16"/>
      <c r="AF4266" s="16"/>
      <c r="AG4266" s="16"/>
      <c r="AH4266" s="16"/>
      <c r="AI4266" s="16"/>
      <c r="AJ4266" s="16"/>
      <c r="AK4266" s="16"/>
      <c r="AL4266" s="16"/>
      <c r="AM4266" s="16"/>
    </row>
    <row r="4267" spans="1:39" ht="12.75">
      <c r="A4267" s="16"/>
      <c r="B4267" s="16"/>
      <c r="C4267" s="17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8"/>
      <c r="AA4267" s="16"/>
      <c r="AB4267" s="16"/>
      <c r="AC4267" s="16"/>
      <c r="AD4267" s="16"/>
      <c r="AE4267" s="16"/>
      <c r="AF4267" s="16"/>
      <c r="AG4267" s="16"/>
      <c r="AH4267" s="16"/>
      <c r="AI4267" s="16"/>
      <c r="AJ4267" s="16"/>
      <c r="AK4267" s="16"/>
      <c r="AL4267" s="16"/>
      <c r="AM4267" s="16"/>
    </row>
    <row r="4268" spans="1:39" ht="12.75">
      <c r="A4268" s="16"/>
      <c r="B4268" s="16"/>
      <c r="C4268" s="17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8"/>
      <c r="AA4268" s="16"/>
      <c r="AB4268" s="16"/>
      <c r="AC4268" s="16"/>
      <c r="AD4268" s="16"/>
      <c r="AE4268" s="16"/>
      <c r="AF4268" s="16"/>
      <c r="AG4268" s="16"/>
      <c r="AH4268" s="16"/>
      <c r="AI4268" s="16"/>
      <c r="AJ4268" s="16"/>
      <c r="AK4268" s="16"/>
      <c r="AL4268" s="16"/>
      <c r="AM4268" s="16"/>
    </row>
    <row r="4269" spans="1:39" ht="12.75">
      <c r="A4269" s="16"/>
      <c r="B4269" s="16"/>
      <c r="C4269" s="17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8"/>
      <c r="AA4269" s="16"/>
      <c r="AB4269" s="16"/>
      <c r="AC4269" s="16"/>
      <c r="AD4269" s="16"/>
      <c r="AE4269" s="16"/>
      <c r="AF4269" s="16"/>
      <c r="AG4269" s="16"/>
      <c r="AH4269" s="16"/>
      <c r="AI4269" s="16"/>
      <c r="AJ4269" s="16"/>
      <c r="AK4269" s="16"/>
      <c r="AL4269" s="16"/>
      <c r="AM4269" s="16"/>
    </row>
    <row r="4270" spans="1:39" ht="12.75">
      <c r="A4270" s="16"/>
      <c r="B4270" s="16"/>
      <c r="C4270" s="17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8"/>
      <c r="AA4270" s="16"/>
      <c r="AB4270" s="16"/>
      <c r="AC4270" s="16"/>
      <c r="AD4270" s="16"/>
      <c r="AE4270" s="16"/>
      <c r="AF4270" s="16"/>
      <c r="AG4270" s="16"/>
      <c r="AH4270" s="16"/>
      <c r="AI4270" s="16"/>
      <c r="AJ4270" s="16"/>
      <c r="AK4270" s="16"/>
      <c r="AL4270" s="16"/>
      <c r="AM4270" s="16"/>
    </row>
    <row r="4271" spans="1:39" ht="12.75">
      <c r="A4271" s="16"/>
      <c r="B4271" s="16"/>
      <c r="C4271" s="17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8"/>
      <c r="AA4271" s="16"/>
      <c r="AB4271" s="16"/>
      <c r="AC4271" s="16"/>
      <c r="AD4271" s="16"/>
      <c r="AE4271" s="16"/>
      <c r="AF4271" s="16"/>
      <c r="AG4271" s="16"/>
      <c r="AH4271" s="16"/>
      <c r="AI4271" s="16"/>
      <c r="AJ4271" s="16"/>
      <c r="AK4271" s="16"/>
      <c r="AL4271" s="16"/>
      <c r="AM4271" s="16"/>
    </row>
    <row r="4272" spans="1:39" ht="12.75">
      <c r="A4272" s="16"/>
      <c r="B4272" s="16"/>
      <c r="C4272" s="17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8"/>
      <c r="AA4272" s="16"/>
      <c r="AB4272" s="16"/>
      <c r="AC4272" s="16"/>
      <c r="AD4272" s="16"/>
      <c r="AE4272" s="16"/>
      <c r="AF4272" s="16"/>
      <c r="AG4272" s="16"/>
      <c r="AH4272" s="16"/>
      <c r="AI4272" s="16"/>
      <c r="AJ4272" s="16"/>
      <c r="AK4272" s="16"/>
      <c r="AL4272" s="16"/>
      <c r="AM4272" s="16"/>
    </row>
    <row r="4273" spans="1:39" ht="12.75">
      <c r="A4273" s="16"/>
      <c r="B4273" s="16"/>
      <c r="C4273" s="17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8"/>
      <c r="AA4273" s="16"/>
      <c r="AB4273" s="16"/>
      <c r="AC4273" s="16"/>
      <c r="AD4273" s="16"/>
      <c r="AE4273" s="16"/>
      <c r="AF4273" s="16"/>
      <c r="AG4273" s="16"/>
      <c r="AH4273" s="16"/>
      <c r="AI4273" s="16"/>
      <c r="AJ4273" s="16"/>
      <c r="AK4273" s="16"/>
      <c r="AL4273" s="16"/>
      <c r="AM4273" s="16"/>
    </row>
    <row r="4274" spans="1:39" ht="12.75">
      <c r="A4274" s="16"/>
      <c r="B4274" s="16"/>
      <c r="C4274" s="17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8"/>
      <c r="AA4274" s="16"/>
      <c r="AB4274" s="16"/>
      <c r="AC4274" s="16"/>
      <c r="AD4274" s="16"/>
      <c r="AE4274" s="16"/>
      <c r="AF4274" s="16"/>
      <c r="AG4274" s="16"/>
      <c r="AH4274" s="16"/>
      <c r="AI4274" s="16"/>
      <c r="AJ4274" s="16"/>
      <c r="AK4274" s="16"/>
      <c r="AL4274" s="16"/>
      <c r="AM4274" s="16"/>
    </row>
    <row r="4275" spans="1:39" ht="12.75">
      <c r="A4275" s="16"/>
      <c r="B4275" s="16"/>
      <c r="C4275" s="17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8"/>
      <c r="AA4275" s="16"/>
      <c r="AB4275" s="16"/>
      <c r="AC4275" s="16"/>
      <c r="AD4275" s="16"/>
      <c r="AE4275" s="16"/>
      <c r="AF4275" s="16"/>
      <c r="AG4275" s="16"/>
      <c r="AH4275" s="16"/>
      <c r="AI4275" s="16"/>
      <c r="AJ4275" s="16"/>
      <c r="AK4275" s="16"/>
      <c r="AL4275" s="16"/>
      <c r="AM4275" s="16"/>
    </row>
    <row r="4276" spans="1:39" ht="12.75">
      <c r="A4276" s="16"/>
      <c r="B4276" s="16"/>
      <c r="C4276" s="17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8"/>
      <c r="AA4276" s="16"/>
      <c r="AB4276" s="16"/>
      <c r="AC4276" s="16"/>
      <c r="AD4276" s="16"/>
      <c r="AE4276" s="16"/>
      <c r="AF4276" s="16"/>
      <c r="AG4276" s="16"/>
      <c r="AH4276" s="16"/>
      <c r="AI4276" s="16"/>
      <c r="AJ4276" s="16"/>
      <c r="AK4276" s="16"/>
      <c r="AL4276" s="16"/>
      <c r="AM4276" s="16"/>
    </row>
    <row r="4277" spans="1:39" ht="12.75">
      <c r="A4277" s="16"/>
      <c r="B4277" s="16"/>
      <c r="C4277" s="17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8"/>
      <c r="AA4277" s="16"/>
      <c r="AB4277" s="16"/>
      <c r="AC4277" s="16"/>
      <c r="AD4277" s="16"/>
      <c r="AE4277" s="16"/>
      <c r="AF4277" s="16"/>
      <c r="AG4277" s="16"/>
      <c r="AH4277" s="16"/>
      <c r="AI4277" s="16"/>
      <c r="AJ4277" s="16"/>
      <c r="AK4277" s="16"/>
      <c r="AL4277" s="16"/>
      <c r="AM4277" s="16"/>
    </row>
    <row r="4278" spans="1:39" ht="12.75">
      <c r="A4278" s="16"/>
      <c r="B4278" s="16"/>
      <c r="C4278" s="17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8"/>
      <c r="AA4278" s="16"/>
      <c r="AB4278" s="16"/>
      <c r="AC4278" s="16"/>
      <c r="AD4278" s="16"/>
      <c r="AE4278" s="16"/>
      <c r="AF4278" s="16"/>
      <c r="AG4278" s="16"/>
      <c r="AH4278" s="16"/>
      <c r="AI4278" s="16"/>
      <c r="AJ4278" s="16"/>
      <c r="AK4278" s="16"/>
      <c r="AL4278" s="16"/>
      <c r="AM4278" s="16"/>
    </row>
    <row r="4279" spans="1:39" ht="12.75">
      <c r="A4279" s="16"/>
      <c r="B4279" s="16"/>
      <c r="C4279" s="17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8"/>
      <c r="AA4279" s="16"/>
      <c r="AB4279" s="16"/>
      <c r="AC4279" s="16"/>
      <c r="AD4279" s="16"/>
      <c r="AE4279" s="16"/>
      <c r="AF4279" s="16"/>
      <c r="AG4279" s="16"/>
      <c r="AH4279" s="16"/>
      <c r="AI4279" s="16"/>
      <c r="AJ4279" s="16"/>
      <c r="AK4279" s="16"/>
      <c r="AL4279" s="16"/>
      <c r="AM4279" s="16"/>
    </row>
    <row r="4280" spans="1:39" ht="12.75">
      <c r="A4280" s="16"/>
      <c r="B4280" s="16"/>
      <c r="C4280" s="17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8"/>
      <c r="AA4280" s="16"/>
      <c r="AB4280" s="16"/>
      <c r="AC4280" s="16"/>
      <c r="AD4280" s="16"/>
      <c r="AE4280" s="16"/>
      <c r="AF4280" s="16"/>
      <c r="AG4280" s="16"/>
      <c r="AH4280" s="16"/>
      <c r="AI4280" s="16"/>
      <c r="AJ4280" s="16"/>
      <c r="AK4280" s="16"/>
      <c r="AL4280" s="16"/>
      <c r="AM4280" s="16"/>
    </row>
    <row r="4281" spans="1:39" ht="12.75">
      <c r="A4281" s="16"/>
      <c r="B4281" s="16"/>
      <c r="C4281" s="17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8"/>
      <c r="AA4281" s="16"/>
      <c r="AB4281" s="16"/>
      <c r="AC4281" s="16"/>
      <c r="AD4281" s="16"/>
      <c r="AE4281" s="16"/>
      <c r="AF4281" s="16"/>
      <c r="AG4281" s="16"/>
      <c r="AH4281" s="16"/>
      <c r="AI4281" s="16"/>
      <c r="AJ4281" s="16"/>
      <c r="AK4281" s="16"/>
      <c r="AL4281" s="16"/>
      <c r="AM4281" s="16"/>
    </row>
    <row r="4282" spans="1:39" ht="12.75">
      <c r="A4282" s="16"/>
      <c r="B4282" s="16"/>
      <c r="C4282" s="17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8"/>
      <c r="AA4282" s="16"/>
      <c r="AB4282" s="16"/>
      <c r="AC4282" s="16"/>
      <c r="AD4282" s="16"/>
      <c r="AE4282" s="16"/>
      <c r="AF4282" s="16"/>
      <c r="AG4282" s="16"/>
      <c r="AH4282" s="16"/>
      <c r="AI4282" s="16"/>
      <c r="AJ4282" s="16"/>
      <c r="AK4282" s="16"/>
      <c r="AL4282" s="16"/>
      <c r="AM4282" s="16"/>
    </row>
    <row r="4283" spans="1:39" ht="12.75">
      <c r="A4283" s="16"/>
      <c r="B4283" s="16"/>
      <c r="C4283" s="17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8"/>
      <c r="AA4283" s="16"/>
      <c r="AB4283" s="16"/>
      <c r="AC4283" s="16"/>
      <c r="AD4283" s="16"/>
      <c r="AE4283" s="16"/>
      <c r="AF4283" s="16"/>
      <c r="AG4283" s="16"/>
      <c r="AH4283" s="16"/>
      <c r="AI4283" s="16"/>
      <c r="AJ4283" s="16"/>
      <c r="AK4283" s="16"/>
      <c r="AL4283" s="16"/>
      <c r="AM4283" s="16"/>
    </row>
    <row r="4284" spans="1:39" ht="12.75">
      <c r="A4284" s="16"/>
      <c r="B4284" s="16"/>
      <c r="C4284" s="17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8"/>
      <c r="AA4284" s="16"/>
      <c r="AB4284" s="16"/>
      <c r="AC4284" s="16"/>
      <c r="AD4284" s="16"/>
      <c r="AE4284" s="16"/>
      <c r="AF4284" s="16"/>
      <c r="AG4284" s="16"/>
      <c r="AH4284" s="16"/>
      <c r="AI4284" s="16"/>
      <c r="AJ4284" s="16"/>
      <c r="AK4284" s="16"/>
      <c r="AL4284" s="16"/>
      <c r="AM4284" s="16"/>
    </row>
    <row r="4285" spans="1:39" ht="12.75">
      <c r="A4285" s="16"/>
      <c r="B4285" s="16"/>
      <c r="C4285" s="17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8"/>
      <c r="AA4285" s="16"/>
      <c r="AB4285" s="16"/>
      <c r="AC4285" s="16"/>
      <c r="AD4285" s="16"/>
      <c r="AE4285" s="16"/>
      <c r="AF4285" s="16"/>
      <c r="AG4285" s="16"/>
      <c r="AH4285" s="16"/>
      <c r="AI4285" s="16"/>
      <c r="AJ4285" s="16"/>
      <c r="AK4285" s="16"/>
      <c r="AL4285" s="16"/>
      <c r="AM4285" s="16"/>
    </row>
    <row r="4286" spans="1:39" ht="12.75">
      <c r="A4286" s="16"/>
      <c r="B4286" s="16"/>
      <c r="C4286" s="17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8"/>
      <c r="AA4286" s="16"/>
      <c r="AB4286" s="16"/>
      <c r="AC4286" s="16"/>
      <c r="AD4286" s="16"/>
      <c r="AE4286" s="16"/>
      <c r="AF4286" s="16"/>
      <c r="AG4286" s="16"/>
      <c r="AH4286" s="16"/>
      <c r="AI4286" s="16"/>
      <c r="AJ4286" s="16"/>
      <c r="AK4286" s="16"/>
      <c r="AL4286" s="16"/>
      <c r="AM4286" s="16"/>
    </row>
    <row r="4287" spans="1:39" ht="12.75">
      <c r="A4287" s="16"/>
      <c r="B4287" s="16"/>
      <c r="C4287" s="17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8"/>
      <c r="AA4287" s="16"/>
      <c r="AB4287" s="16"/>
      <c r="AC4287" s="16"/>
      <c r="AD4287" s="16"/>
      <c r="AE4287" s="16"/>
      <c r="AF4287" s="16"/>
      <c r="AG4287" s="16"/>
      <c r="AH4287" s="16"/>
      <c r="AI4287" s="16"/>
      <c r="AJ4287" s="16"/>
      <c r="AK4287" s="16"/>
      <c r="AL4287" s="16"/>
      <c r="AM4287" s="16"/>
    </row>
    <row r="4288" spans="1:39" ht="12.75">
      <c r="A4288" s="16"/>
      <c r="B4288" s="16"/>
      <c r="C4288" s="17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8"/>
      <c r="AA4288" s="16"/>
      <c r="AB4288" s="16"/>
      <c r="AC4288" s="16"/>
      <c r="AD4288" s="16"/>
      <c r="AE4288" s="16"/>
      <c r="AF4288" s="16"/>
      <c r="AG4288" s="16"/>
      <c r="AH4288" s="16"/>
      <c r="AI4288" s="16"/>
      <c r="AJ4288" s="16"/>
      <c r="AK4288" s="16"/>
      <c r="AL4288" s="16"/>
      <c r="AM4288" s="16"/>
    </row>
    <row r="4289" spans="1:39" ht="12.75">
      <c r="A4289" s="16"/>
      <c r="B4289" s="16"/>
      <c r="C4289" s="17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8"/>
      <c r="AA4289" s="16"/>
      <c r="AB4289" s="16"/>
      <c r="AC4289" s="16"/>
      <c r="AD4289" s="16"/>
      <c r="AE4289" s="16"/>
      <c r="AF4289" s="16"/>
      <c r="AG4289" s="16"/>
      <c r="AH4289" s="16"/>
      <c r="AI4289" s="16"/>
      <c r="AJ4289" s="16"/>
      <c r="AK4289" s="16"/>
      <c r="AL4289" s="16"/>
      <c r="AM4289" s="16"/>
    </row>
    <row r="4290" spans="1:39" ht="12.75">
      <c r="A4290" s="16"/>
      <c r="B4290" s="16"/>
      <c r="C4290" s="17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8"/>
      <c r="AA4290" s="16"/>
      <c r="AB4290" s="16"/>
      <c r="AC4290" s="16"/>
      <c r="AD4290" s="16"/>
      <c r="AE4290" s="16"/>
      <c r="AF4290" s="16"/>
      <c r="AG4290" s="16"/>
      <c r="AH4290" s="16"/>
      <c r="AI4290" s="16"/>
      <c r="AJ4290" s="16"/>
      <c r="AK4290" s="16"/>
      <c r="AL4290" s="16"/>
      <c r="AM4290" s="16"/>
    </row>
    <row r="4291" spans="1:39" ht="12.75">
      <c r="A4291" s="16"/>
      <c r="B4291" s="16"/>
      <c r="C4291" s="17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8"/>
      <c r="AA4291" s="16"/>
      <c r="AB4291" s="16"/>
      <c r="AC4291" s="16"/>
      <c r="AD4291" s="16"/>
      <c r="AE4291" s="16"/>
      <c r="AF4291" s="16"/>
      <c r="AG4291" s="16"/>
      <c r="AH4291" s="16"/>
      <c r="AI4291" s="16"/>
      <c r="AJ4291" s="16"/>
      <c r="AK4291" s="16"/>
      <c r="AL4291" s="16"/>
      <c r="AM4291" s="16"/>
    </row>
    <row r="4292" spans="1:39" ht="12.75">
      <c r="A4292" s="16"/>
      <c r="B4292" s="16"/>
      <c r="C4292" s="17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8"/>
      <c r="AA4292" s="16"/>
      <c r="AB4292" s="16"/>
      <c r="AC4292" s="16"/>
      <c r="AD4292" s="16"/>
      <c r="AE4292" s="16"/>
      <c r="AF4292" s="16"/>
      <c r="AG4292" s="16"/>
      <c r="AH4292" s="16"/>
      <c r="AI4292" s="16"/>
      <c r="AJ4292" s="16"/>
      <c r="AK4292" s="16"/>
      <c r="AL4292" s="16"/>
      <c r="AM4292" s="16"/>
    </row>
    <row r="4293" spans="1:39" ht="12.75">
      <c r="A4293" s="16"/>
      <c r="B4293" s="16"/>
      <c r="C4293" s="17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8"/>
      <c r="AA4293" s="16"/>
      <c r="AB4293" s="16"/>
      <c r="AC4293" s="16"/>
      <c r="AD4293" s="16"/>
      <c r="AE4293" s="16"/>
      <c r="AF4293" s="16"/>
      <c r="AG4293" s="16"/>
      <c r="AH4293" s="16"/>
      <c r="AI4293" s="16"/>
      <c r="AJ4293" s="16"/>
      <c r="AK4293" s="16"/>
      <c r="AL4293" s="16"/>
      <c r="AM4293" s="16"/>
    </row>
    <row r="4294" spans="1:39" ht="12.75">
      <c r="A4294" s="16"/>
      <c r="B4294" s="16"/>
      <c r="C4294" s="17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8"/>
      <c r="AA4294" s="16"/>
      <c r="AB4294" s="16"/>
      <c r="AC4294" s="16"/>
      <c r="AD4294" s="16"/>
      <c r="AE4294" s="16"/>
      <c r="AF4294" s="16"/>
      <c r="AG4294" s="16"/>
      <c r="AH4294" s="16"/>
      <c r="AI4294" s="16"/>
      <c r="AJ4294" s="16"/>
      <c r="AK4294" s="16"/>
      <c r="AL4294" s="16"/>
      <c r="AM4294" s="16"/>
    </row>
    <row r="4295" spans="1:39" ht="12.75">
      <c r="A4295" s="16"/>
      <c r="B4295" s="16"/>
      <c r="C4295" s="17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8"/>
      <c r="AA4295" s="16"/>
      <c r="AB4295" s="16"/>
      <c r="AC4295" s="16"/>
      <c r="AD4295" s="16"/>
      <c r="AE4295" s="16"/>
      <c r="AF4295" s="16"/>
      <c r="AG4295" s="16"/>
      <c r="AH4295" s="16"/>
      <c r="AI4295" s="16"/>
      <c r="AJ4295" s="16"/>
      <c r="AK4295" s="16"/>
      <c r="AL4295" s="16"/>
      <c r="AM4295" s="16"/>
    </row>
    <row r="4296" spans="1:39" ht="12.75">
      <c r="A4296" s="16"/>
      <c r="B4296" s="16"/>
      <c r="C4296" s="17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8"/>
      <c r="AA4296" s="16"/>
      <c r="AB4296" s="16"/>
      <c r="AC4296" s="16"/>
      <c r="AD4296" s="16"/>
      <c r="AE4296" s="16"/>
      <c r="AF4296" s="16"/>
      <c r="AG4296" s="16"/>
      <c r="AH4296" s="16"/>
      <c r="AI4296" s="16"/>
      <c r="AJ4296" s="16"/>
      <c r="AK4296" s="16"/>
      <c r="AL4296" s="16"/>
      <c r="AM4296" s="16"/>
    </row>
    <row r="4297" spans="1:39" ht="12.75">
      <c r="A4297" s="16"/>
      <c r="B4297" s="16"/>
      <c r="C4297" s="17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8"/>
      <c r="AA4297" s="16"/>
      <c r="AB4297" s="16"/>
      <c r="AC4297" s="16"/>
      <c r="AD4297" s="16"/>
      <c r="AE4297" s="16"/>
      <c r="AF4297" s="16"/>
      <c r="AG4297" s="16"/>
      <c r="AH4297" s="16"/>
      <c r="AI4297" s="16"/>
      <c r="AJ4297" s="16"/>
      <c r="AK4297" s="16"/>
      <c r="AL4297" s="16"/>
      <c r="AM4297" s="16"/>
    </row>
    <row r="4298" spans="1:39" ht="12.75">
      <c r="A4298" s="16"/>
      <c r="B4298" s="16"/>
      <c r="C4298" s="17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8"/>
      <c r="AA4298" s="16"/>
      <c r="AB4298" s="16"/>
      <c r="AC4298" s="16"/>
      <c r="AD4298" s="16"/>
      <c r="AE4298" s="16"/>
      <c r="AF4298" s="16"/>
      <c r="AG4298" s="16"/>
      <c r="AH4298" s="16"/>
      <c r="AI4298" s="16"/>
      <c r="AJ4298" s="16"/>
      <c r="AK4298" s="16"/>
      <c r="AL4298" s="16"/>
      <c r="AM4298" s="16"/>
    </row>
    <row r="4299" spans="1:39" ht="12.75">
      <c r="A4299" s="16"/>
      <c r="B4299" s="16"/>
      <c r="C4299" s="17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8"/>
      <c r="AA4299" s="16"/>
      <c r="AB4299" s="16"/>
      <c r="AC4299" s="16"/>
      <c r="AD4299" s="16"/>
      <c r="AE4299" s="16"/>
      <c r="AF4299" s="16"/>
      <c r="AG4299" s="16"/>
      <c r="AH4299" s="16"/>
      <c r="AI4299" s="16"/>
      <c r="AJ4299" s="16"/>
      <c r="AK4299" s="16"/>
      <c r="AL4299" s="16"/>
      <c r="AM4299" s="16"/>
    </row>
    <row r="4300" spans="1:39" ht="12.75">
      <c r="A4300" s="16"/>
      <c r="B4300" s="16"/>
      <c r="C4300" s="17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8"/>
      <c r="AA4300" s="16"/>
      <c r="AB4300" s="16"/>
      <c r="AC4300" s="16"/>
      <c r="AD4300" s="16"/>
      <c r="AE4300" s="16"/>
      <c r="AF4300" s="16"/>
      <c r="AG4300" s="16"/>
      <c r="AH4300" s="16"/>
      <c r="AI4300" s="16"/>
      <c r="AJ4300" s="16"/>
      <c r="AK4300" s="16"/>
      <c r="AL4300" s="16"/>
      <c r="AM4300" s="16"/>
    </row>
    <row r="4301" spans="1:39" ht="12.75">
      <c r="A4301" s="16"/>
      <c r="B4301" s="16"/>
      <c r="C4301" s="17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8"/>
      <c r="AA4301" s="16"/>
      <c r="AB4301" s="16"/>
      <c r="AC4301" s="16"/>
      <c r="AD4301" s="16"/>
      <c r="AE4301" s="16"/>
      <c r="AF4301" s="16"/>
      <c r="AG4301" s="16"/>
      <c r="AH4301" s="16"/>
      <c r="AI4301" s="16"/>
      <c r="AJ4301" s="16"/>
      <c r="AK4301" s="16"/>
      <c r="AL4301" s="16"/>
      <c r="AM4301" s="16"/>
    </row>
    <row r="4302" spans="1:39" ht="12.75">
      <c r="A4302" s="16"/>
      <c r="B4302" s="16"/>
      <c r="C4302" s="17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8"/>
      <c r="AA4302" s="16"/>
      <c r="AB4302" s="16"/>
      <c r="AC4302" s="16"/>
      <c r="AD4302" s="16"/>
      <c r="AE4302" s="16"/>
      <c r="AF4302" s="16"/>
      <c r="AG4302" s="16"/>
      <c r="AH4302" s="16"/>
      <c r="AI4302" s="16"/>
      <c r="AJ4302" s="16"/>
      <c r="AK4302" s="16"/>
      <c r="AL4302" s="16"/>
      <c r="AM4302" s="16"/>
    </row>
    <row r="4303" spans="1:39" ht="12.75">
      <c r="A4303" s="16"/>
      <c r="B4303" s="16"/>
      <c r="C4303" s="17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8"/>
      <c r="AA4303" s="16"/>
      <c r="AB4303" s="16"/>
      <c r="AC4303" s="16"/>
      <c r="AD4303" s="16"/>
      <c r="AE4303" s="16"/>
      <c r="AF4303" s="16"/>
      <c r="AG4303" s="16"/>
      <c r="AH4303" s="16"/>
      <c r="AI4303" s="16"/>
      <c r="AJ4303" s="16"/>
      <c r="AK4303" s="16"/>
      <c r="AL4303" s="16"/>
      <c r="AM4303" s="16"/>
    </row>
    <row r="4304" spans="1:39" ht="12.75">
      <c r="A4304" s="16"/>
      <c r="B4304" s="16"/>
      <c r="C4304" s="17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8"/>
      <c r="AA4304" s="16"/>
      <c r="AB4304" s="16"/>
      <c r="AC4304" s="16"/>
      <c r="AD4304" s="16"/>
      <c r="AE4304" s="16"/>
      <c r="AF4304" s="16"/>
      <c r="AG4304" s="16"/>
      <c r="AH4304" s="16"/>
      <c r="AI4304" s="16"/>
      <c r="AJ4304" s="16"/>
      <c r="AK4304" s="16"/>
      <c r="AL4304" s="16"/>
      <c r="AM4304" s="16"/>
    </row>
    <row r="4305" spans="1:39" ht="12.75">
      <c r="A4305" s="16"/>
      <c r="B4305" s="16"/>
      <c r="C4305" s="17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8"/>
      <c r="AA4305" s="16"/>
      <c r="AB4305" s="16"/>
      <c r="AC4305" s="16"/>
      <c r="AD4305" s="16"/>
      <c r="AE4305" s="16"/>
      <c r="AF4305" s="16"/>
      <c r="AG4305" s="16"/>
      <c r="AH4305" s="16"/>
      <c r="AI4305" s="16"/>
      <c r="AJ4305" s="16"/>
      <c r="AK4305" s="16"/>
      <c r="AL4305" s="16"/>
      <c r="AM4305" s="16"/>
    </row>
    <row r="4306" spans="1:39" ht="12.75">
      <c r="A4306" s="16"/>
      <c r="B4306" s="16"/>
      <c r="C4306" s="17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8"/>
      <c r="AA4306" s="16"/>
      <c r="AB4306" s="16"/>
      <c r="AC4306" s="16"/>
      <c r="AD4306" s="16"/>
      <c r="AE4306" s="16"/>
      <c r="AF4306" s="16"/>
      <c r="AG4306" s="16"/>
      <c r="AH4306" s="16"/>
      <c r="AI4306" s="16"/>
      <c r="AJ4306" s="16"/>
      <c r="AK4306" s="16"/>
      <c r="AL4306" s="16"/>
      <c r="AM4306" s="16"/>
    </row>
    <row r="4307" spans="1:39" ht="12.75">
      <c r="A4307" s="16"/>
      <c r="B4307" s="16"/>
      <c r="C4307" s="17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8"/>
      <c r="AA4307" s="16"/>
      <c r="AB4307" s="16"/>
      <c r="AC4307" s="16"/>
      <c r="AD4307" s="16"/>
      <c r="AE4307" s="16"/>
      <c r="AF4307" s="16"/>
      <c r="AG4307" s="16"/>
      <c r="AH4307" s="16"/>
      <c r="AI4307" s="16"/>
      <c r="AJ4307" s="16"/>
      <c r="AK4307" s="16"/>
      <c r="AL4307" s="16"/>
      <c r="AM4307" s="16"/>
    </row>
    <row r="4308" spans="1:39" ht="12.75">
      <c r="A4308" s="16"/>
      <c r="B4308" s="16"/>
      <c r="C4308" s="17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8"/>
      <c r="AA4308" s="16"/>
      <c r="AB4308" s="16"/>
      <c r="AC4308" s="16"/>
      <c r="AD4308" s="16"/>
      <c r="AE4308" s="16"/>
      <c r="AF4308" s="16"/>
      <c r="AG4308" s="16"/>
      <c r="AH4308" s="16"/>
      <c r="AI4308" s="16"/>
      <c r="AJ4308" s="16"/>
      <c r="AK4308" s="16"/>
      <c r="AL4308" s="16"/>
      <c r="AM4308" s="16"/>
    </row>
    <row r="4309" spans="1:39" ht="12.75">
      <c r="A4309" s="16"/>
      <c r="B4309" s="16"/>
      <c r="C4309" s="17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8"/>
      <c r="AA4309" s="16"/>
      <c r="AB4309" s="16"/>
      <c r="AC4309" s="16"/>
      <c r="AD4309" s="16"/>
      <c r="AE4309" s="16"/>
      <c r="AF4309" s="16"/>
      <c r="AG4309" s="16"/>
      <c r="AH4309" s="16"/>
      <c r="AI4309" s="16"/>
      <c r="AJ4309" s="16"/>
      <c r="AK4309" s="16"/>
      <c r="AL4309" s="16"/>
      <c r="AM4309" s="16"/>
    </row>
    <row r="4310" spans="1:39" ht="12.75">
      <c r="A4310" s="16"/>
      <c r="B4310" s="16"/>
      <c r="C4310" s="17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8"/>
      <c r="AA4310" s="16"/>
      <c r="AB4310" s="16"/>
      <c r="AC4310" s="16"/>
      <c r="AD4310" s="16"/>
      <c r="AE4310" s="16"/>
      <c r="AF4310" s="16"/>
      <c r="AG4310" s="16"/>
      <c r="AH4310" s="16"/>
      <c r="AI4310" s="16"/>
      <c r="AJ4310" s="16"/>
      <c r="AK4310" s="16"/>
      <c r="AL4310" s="16"/>
      <c r="AM4310" s="16"/>
    </row>
    <row r="4311" spans="1:39" ht="12.75">
      <c r="A4311" s="16"/>
      <c r="B4311" s="16"/>
      <c r="C4311" s="17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8"/>
      <c r="AA4311" s="16"/>
      <c r="AB4311" s="16"/>
      <c r="AC4311" s="16"/>
      <c r="AD4311" s="16"/>
      <c r="AE4311" s="16"/>
      <c r="AF4311" s="16"/>
      <c r="AG4311" s="16"/>
      <c r="AH4311" s="16"/>
      <c r="AI4311" s="16"/>
      <c r="AJ4311" s="16"/>
      <c r="AK4311" s="16"/>
      <c r="AL4311" s="16"/>
      <c r="AM4311" s="16"/>
    </row>
    <row r="4312" spans="1:39" ht="12.75">
      <c r="A4312" s="16"/>
      <c r="B4312" s="16"/>
      <c r="C4312" s="17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8"/>
      <c r="AA4312" s="16"/>
      <c r="AB4312" s="16"/>
      <c r="AC4312" s="16"/>
      <c r="AD4312" s="16"/>
      <c r="AE4312" s="16"/>
      <c r="AF4312" s="16"/>
      <c r="AG4312" s="16"/>
      <c r="AH4312" s="16"/>
      <c r="AI4312" s="16"/>
      <c r="AJ4312" s="16"/>
      <c r="AK4312" s="16"/>
      <c r="AL4312" s="16"/>
      <c r="AM4312" s="16"/>
    </row>
    <row r="4313" spans="1:39" ht="12.75">
      <c r="A4313" s="16"/>
      <c r="B4313" s="16"/>
      <c r="C4313" s="17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8"/>
      <c r="AA4313" s="16"/>
      <c r="AB4313" s="16"/>
      <c r="AC4313" s="16"/>
      <c r="AD4313" s="16"/>
      <c r="AE4313" s="16"/>
      <c r="AF4313" s="16"/>
      <c r="AG4313" s="16"/>
      <c r="AH4313" s="16"/>
      <c r="AI4313" s="16"/>
      <c r="AJ4313" s="16"/>
      <c r="AK4313" s="16"/>
      <c r="AL4313" s="16"/>
      <c r="AM4313" s="16"/>
    </row>
    <row r="4314" spans="1:39" ht="12.75">
      <c r="A4314" s="16"/>
      <c r="B4314" s="16"/>
      <c r="C4314" s="17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8"/>
      <c r="AA4314" s="16"/>
      <c r="AB4314" s="16"/>
      <c r="AC4314" s="16"/>
      <c r="AD4314" s="16"/>
      <c r="AE4314" s="16"/>
      <c r="AF4314" s="16"/>
      <c r="AG4314" s="16"/>
      <c r="AH4314" s="16"/>
      <c r="AI4314" s="16"/>
      <c r="AJ4314" s="16"/>
      <c r="AK4314" s="16"/>
      <c r="AL4314" s="16"/>
      <c r="AM4314" s="16"/>
    </row>
    <row r="4315" spans="1:39" ht="12.75">
      <c r="A4315" s="16"/>
      <c r="B4315" s="16"/>
      <c r="C4315" s="17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8"/>
      <c r="AA4315" s="16"/>
      <c r="AB4315" s="16"/>
      <c r="AC4315" s="16"/>
      <c r="AD4315" s="16"/>
      <c r="AE4315" s="16"/>
      <c r="AF4315" s="16"/>
      <c r="AG4315" s="16"/>
      <c r="AH4315" s="16"/>
      <c r="AI4315" s="16"/>
      <c r="AJ4315" s="16"/>
      <c r="AK4315" s="16"/>
      <c r="AL4315" s="16"/>
      <c r="AM4315" s="16"/>
    </row>
    <row r="4316" spans="1:39" ht="12.75">
      <c r="A4316" s="16"/>
      <c r="B4316" s="16"/>
      <c r="C4316" s="17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8"/>
      <c r="AA4316" s="16"/>
      <c r="AB4316" s="16"/>
      <c r="AC4316" s="16"/>
      <c r="AD4316" s="16"/>
      <c r="AE4316" s="16"/>
      <c r="AF4316" s="16"/>
      <c r="AG4316" s="16"/>
      <c r="AH4316" s="16"/>
      <c r="AI4316" s="16"/>
      <c r="AJ4316" s="16"/>
      <c r="AK4316" s="16"/>
      <c r="AL4316" s="16"/>
      <c r="AM4316" s="16"/>
    </row>
    <row r="4317" spans="1:39" ht="12.75">
      <c r="A4317" s="16"/>
      <c r="B4317" s="16"/>
      <c r="C4317" s="17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8"/>
      <c r="AA4317" s="16"/>
      <c r="AB4317" s="16"/>
      <c r="AC4317" s="16"/>
      <c r="AD4317" s="16"/>
      <c r="AE4317" s="16"/>
      <c r="AF4317" s="16"/>
      <c r="AG4317" s="16"/>
      <c r="AH4317" s="16"/>
      <c r="AI4317" s="16"/>
      <c r="AJ4317" s="16"/>
      <c r="AK4317" s="16"/>
      <c r="AL4317" s="16"/>
      <c r="AM4317" s="16"/>
    </row>
    <row r="4318" spans="1:39" ht="12.75">
      <c r="A4318" s="16"/>
      <c r="B4318" s="16"/>
      <c r="C4318" s="17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8"/>
      <c r="AA4318" s="16"/>
      <c r="AB4318" s="16"/>
      <c r="AC4318" s="16"/>
      <c r="AD4318" s="16"/>
      <c r="AE4318" s="16"/>
      <c r="AF4318" s="16"/>
      <c r="AG4318" s="16"/>
      <c r="AH4318" s="16"/>
      <c r="AI4318" s="16"/>
      <c r="AJ4318" s="16"/>
      <c r="AK4318" s="16"/>
      <c r="AL4318" s="16"/>
      <c r="AM4318" s="16"/>
    </row>
    <row r="4319" spans="1:39" ht="12.75">
      <c r="A4319" s="16"/>
      <c r="B4319" s="16"/>
      <c r="C4319" s="17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8"/>
      <c r="AA4319" s="16"/>
      <c r="AB4319" s="16"/>
      <c r="AC4319" s="16"/>
      <c r="AD4319" s="16"/>
      <c r="AE4319" s="16"/>
      <c r="AF4319" s="16"/>
      <c r="AG4319" s="16"/>
      <c r="AH4319" s="16"/>
      <c r="AI4319" s="16"/>
      <c r="AJ4319" s="16"/>
      <c r="AK4319" s="16"/>
      <c r="AL4319" s="16"/>
      <c r="AM4319" s="16"/>
    </row>
    <row r="4320" spans="1:39" ht="12.75">
      <c r="A4320" s="16"/>
      <c r="B4320" s="16"/>
      <c r="C4320" s="17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8"/>
      <c r="AA4320" s="16"/>
      <c r="AB4320" s="16"/>
      <c r="AC4320" s="16"/>
      <c r="AD4320" s="16"/>
      <c r="AE4320" s="16"/>
      <c r="AF4320" s="16"/>
      <c r="AG4320" s="16"/>
      <c r="AH4320" s="16"/>
      <c r="AI4320" s="16"/>
      <c r="AJ4320" s="16"/>
      <c r="AK4320" s="16"/>
      <c r="AL4320" s="16"/>
      <c r="AM4320" s="16"/>
    </row>
    <row r="4321" spans="1:39" ht="12.75">
      <c r="A4321" s="16"/>
      <c r="B4321" s="16"/>
      <c r="C4321" s="17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8"/>
      <c r="AA4321" s="16"/>
      <c r="AB4321" s="16"/>
      <c r="AC4321" s="16"/>
      <c r="AD4321" s="16"/>
      <c r="AE4321" s="16"/>
      <c r="AF4321" s="16"/>
      <c r="AG4321" s="16"/>
      <c r="AH4321" s="16"/>
      <c r="AI4321" s="16"/>
      <c r="AJ4321" s="16"/>
      <c r="AK4321" s="16"/>
      <c r="AL4321" s="16"/>
      <c r="AM4321" s="16"/>
    </row>
    <row r="4322" spans="1:39" ht="12.75">
      <c r="A4322" s="16"/>
      <c r="B4322" s="16"/>
      <c r="C4322" s="17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8"/>
      <c r="AA4322" s="16"/>
      <c r="AB4322" s="16"/>
      <c r="AC4322" s="16"/>
      <c r="AD4322" s="16"/>
      <c r="AE4322" s="16"/>
      <c r="AF4322" s="16"/>
      <c r="AG4322" s="16"/>
      <c r="AH4322" s="16"/>
      <c r="AI4322" s="16"/>
      <c r="AJ4322" s="16"/>
      <c r="AK4322" s="16"/>
      <c r="AL4322" s="16"/>
      <c r="AM4322" s="16"/>
    </row>
    <row r="4323" spans="1:39" ht="12.75">
      <c r="A4323" s="16"/>
      <c r="B4323" s="16"/>
      <c r="C4323" s="17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8"/>
      <c r="AA4323" s="16"/>
      <c r="AB4323" s="16"/>
      <c r="AC4323" s="16"/>
      <c r="AD4323" s="16"/>
      <c r="AE4323" s="16"/>
      <c r="AF4323" s="16"/>
      <c r="AG4323" s="16"/>
      <c r="AH4323" s="16"/>
      <c r="AI4323" s="16"/>
      <c r="AJ4323" s="16"/>
      <c r="AK4323" s="16"/>
      <c r="AL4323" s="16"/>
      <c r="AM4323" s="16"/>
    </row>
    <row r="4324" spans="1:39" ht="12.75">
      <c r="A4324" s="16"/>
      <c r="B4324" s="16"/>
      <c r="C4324" s="17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8"/>
      <c r="AA4324" s="16"/>
      <c r="AB4324" s="16"/>
      <c r="AC4324" s="16"/>
      <c r="AD4324" s="16"/>
      <c r="AE4324" s="16"/>
      <c r="AF4324" s="16"/>
      <c r="AG4324" s="16"/>
      <c r="AH4324" s="16"/>
      <c r="AI4324" s="16"/>
      <c r="AJ4324" s="16"/>
      <c r="AK4324" s="16"/>
      <c r="AL4324" s="16"/>
      <c r="AM4324" s="16"/>
    </row>
    <row r="4325" spans="1:39" ht="12.75">
      <c r="A4325" s="16"/>
      <c r="B4325" s="16"/>
      <c r="C4325" s="17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8"/>
      <c r="AA4325" s="16"/>
      <c r="AB4325" s="16"/>
      <c r="AC4325" s="16"/>
      <c r="AD4325" s="16"/>
      <c r="AE4325" s="16"/>
      <c r="AF4325" s="16"/>
      <c r="AG4325" s="16"/>
      <c r="AH4325" s="16"/>
      <c r="AI4325" s="16"/>
      <c r="AJ4325" s="16"/>
      <c r="AK4325" s="16"/>
      <c r="AL4325" s="16"/>
      <c r="AM4325" s="16"/>
    </row>
    <row r="4326" spans="1:39" ht="12.75">
      <c r="A4326" s="16"/>
      <c r="B4326" s="16"/>
      <c r="C4326" s="17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8"/>
      <c r="AA4326" s="16"/>
      <c r="AB4326" s="16"/>
      <c r="AC4326" s="16"/>
      <c r="AD4326" s="16"/>
      <c r="AE4326" s="16"/>
      <c r="AF4326" s="16"/>
      <c r="AG4326" s="16"/>
      <c r="AH4326" s="16"/>
      <c r="AI4326" s="16"/>
      <c r="AJ4326" s="16"/>
      <c r="AK4326" s="16"/>
      <c r="AL4326" s="16"/>
      <c r="AM4326" s="16"/>
    </row>
    <row r="4327" spans="1:39" ht="12.75">
      <c r="A4327" s="16"/>
      <c r="B4327" s="16"/>
      <c r="C4327" s="17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8"/>
      <c r="AA4327" s="16"/>
      <c r="AB4327" s="16"/>
      <c r="AC4327" s="16"/>
      <c r="AD4327" s="16"/>
      <c r="AE4327" s="16"/>
      <c r="AF4327" s="16"/>
      <c r="AG4327" s="16"/>
      <c r="AH4327" s="16"/>
      <c r="AI4327" s="16"/>
      <c r="AJ4327" s="16"/>
      <c r="AK4327" s="16"/>
      <c r="AL4327" s="16"/>
      <c r="AM4327" s="16"/>
    </row>
    <row r="4328" spans="1:39" ht="12.75">
      <c r="A4328" s="16"/>
      <c r="B4328" s="16"/>
      <c r="C4328" s="17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8"/>
      <c r="AA4328" s="16"/>
      <c r="AB4328" s="16"/>
      <c r="AC4328" s="16"/>
      <c r="AD4328" s="16"/>
      <c r="AE4328" s="16"/>
      <c r="AF4328" s="16"/>
      <c r="AG4328" s="16"/>
      <c r="AH4328" s="16"/>
      <c r="AI4328" s="16"/>
      <c r="AJ4328" s="16"/>
      <c r="AK4328" s="16"/>
      <c r="AL4328" s="16"/>
      <c r="AM4328" s="16"/>
    </row>
    <row r="4329" spans="1:39" ht="12.75">
      <c r="A4329" s="16"/>
      <c r="B4329" s="16"/>
      <c r="C4329" s="17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8"/>
      <c r="AA4329" s="16"/>
      <c r="AB4329" s="16"/>
      <c r="AC4329" s="16"/>
      <c r="AD4329" s="16"/>
      <c r="AE4329" s="16"/>
      <c r="AF4329" s="16"/>
      <c r="AG4329" s="16"/>
      <c r="AH4329" s="16"/>
      <c r="AI4329" s="16"/>
      <c r="AJ4329" s="16"/>
      <c r="AK4329" s="16"/>
      <c r="AL4329" s="16"/>
      <c r="AM4329" s="16"/>
    </row>
    <row r="4330" spans="1:39" ht="12.75">
      <c r="A4330" s="16"/>
      <c r="B4330" s="16"/>
      <c r="C4330" s="17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8"/>
      <c r="AA4330" s="16"/>
      <c r="AB4330" s="16"/>
      <c r="AC4330" s="16"/>
      <c r="AD4330" s="16"/>
      <c r="AE4330" s="16"/>
      <c r="AF4330" s="16"/>
      <c r="AG4330" s="16"/>
      <c r="AH4330" s="16"/>
      <c r="AI4330" s="16"/>
      <c r="AJ4330" s="16"/>
      <c r="AK4330" s="16"/>
      <c r="AL4330" s="16"/>
      <c r="AM4330" s="16"/>
    </row>
    <row r="4331" spans="1:39" ht="12.75">
      <c r="A4331" s="16"/>
      <c r="B4331" s="16"/>
      <c r="C4331" s="17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8"/>
      <c r="AA4331" s="16"/>
      <c r="AB4331" s="16"/>
      <c r="AC4331" s="16"/>
      <c r="AD4331" s="16"/>
      <c r="AE4331" s="16"/>
      <c r="AF4331" s="16"/>
      <c r="AG4331" s="16"/>
      <c r="AH4331" s="16"/>
      <c r="AI4331" s="16"/>
      <c r="AJ4331" s="16"/>
      <c r="AK4331" s="16"/>
      <c r="AL4331" s="16"/>
      <c r="AM4331" s="16"/>
    </row>
    <row r="4332" spans="1:39" ht="12.75">
      <c r="A4332" s="16"/>
      <c r="B4332" s="16"/>
      <c r="C4332" s="17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8"/>
      <c r="AA4332" s="16"/>
      <c r="AB4332" s="16"/>
      <c r="AC4332" s="16"/>
      <c r="AD4332" s="16"/>
      <c r="AE4332" s="16"/>
      <c r="AF4332" s="16"/>
      <c r="AG4332" s="16"/>
      <c r="AH4332" s="16"/>
      <c r="AI4332" s="16"/>
      <c r="AJ4332" s="16"/>
      <c r="AK4332" s="16"/>
      <c r="AL4332" s="16"/>
      <c r="AM4332" s="16"/>
    </row>
    <row r="4333" spans="1:39" ht="12.75">
      <c r="A4333" s="16"/>
      <c r="B4333" s="16"/>
      <c r="C4333" s="17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8"/>
      <c r="AA4333" s="16"/>
      <c r="AB4333" s="16"/>
      <c r="AC4333" s="16"/>
      <c r="AD4333" s="16"/>
      <c r="AE4333" s="16"/>
      <c r="AF4333" s="16"/>
      <c r="AG4333" s="16"/>
      <c r="AH4333" s="16"/>
      <c r="AI4333" s="16"/>
      <c r="AJ4333" s="16"/>
      <c r="AK4333" s="16"/>
      <c r="AL4333" s="16"/>
      <c r="AM4333" s="16"/>
    </row>
    <row r="4334" spans="1:39" ht="12.75">
      <c r="A4334" s="16"/>
      <c r="B4334" s="16"/>
      <c r="C4334" s="17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8"/>
      <c r="AA4334" s="16"/>
      <c r="AB4334" s="16"/>
      <c r="AC4334" s="16"/>
      <c r="AD4334" s="16"/>
      <c r="AE4334" s="16"/>
      <c r="AF4334" s="16"/>
      <c r="AG4334" s="16"/>
      <c r="AH4334" s="16"/>
      <c r="AI4334" s="16"/>
      <c r="AJ4334" s="16"/>
      <c r="AK4334" s="16"/>
      <c r="AL4334" s="16"/>
      <c r="AM4334" s="16"/>
    </row>
    <row r="4335" spans="1:39" ht="12.75">
      <c r="A4335" s="16"/>
      <c r="B4335" s="16"/>
      <c r="C4335" s="17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8"/>
      <c r="AA4335" s="16"/>
      <c r="AB4335" s="16"/>
      <c r="AC4335" s="16"/>
      <c r="AD4335" s="16"/>
      <c r="AE4335" s="16"/>
      <c r="AF4335" s="16"/>
      <c r="AG4335" s="16"/>
      <c r="AH4335" s="16"/>
      <c r="AI4335" s="16"/>
      <c r="AJ4335" s="16"/>
      <c r="AK4335" s="16"/>
      <c r="AL4335" s="16"/>
      <c r="AM4335" s="16"/>
    </row>
    <row r="4336" spans="1:39" ht="12.75">
      <c r="A4336" s="16"/>
      <c r="B4336" s="16"/>
      <c r="C4336" s="17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8"/>
      <c r="AA4336" s="16"/>
      <c r="AB4336" s="16"/>
      <c r="AC4336" s="16"/>
      <c r="AD4336" s="16"/>
      <c r="AE4336" s="16"/>
      <c r="AF4336" s="16"/>
      <c r="AG4336" s="16"/>
      <c r="AH4336" s="16"/>
      <c r="AI4336" s="16"/>
      <c r="AJ4336" s="16"/>
      <c r="AK4336" s="16"/>
      <c r="AL4336" s="16"/>
      <c r="AM4336" s="16"/>
    </row>
    <row r="4337" spans="1:39" ht="12.75">
      <c r="A4337" s="16"/>
      <c r="B4337" s="16"/>
      <c r="C4337" s="17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8"/>
      <c r="AA4337" s="16"/>
      <c r="AB4337" s="16"/>
      <c r="AC4337" s="16"/>
      <c r="AD4337" s="16"/>
      <c r="AE4337" s="16"/>
      <c r="AF4337" s="16"/>
      <c r="AG4337" s="16"/>
      <c r="AH4337" s="16"/>
      <c r="AI4337" s="16"/>
      <c r="AJ4337" s="16"/>
      <c r="AK4337" s="16"/>
      <c r="AL4337" s="16"/>
      <c r="AM4337" s="16"/>
    </row>
    <row r="4338" spans="1:39" ht="12.75">
      <c r="A4338" s="16"/>
      <c r="B4338" s="16"/>
      <c r="C4338" s="17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8"/>
      <c r="AA4338" s="16"/>
      <c r="AB4338" s="16"/>
      <c r="AC4338" s="16"/>
      <c r="AD4338" s="16"/>
      <c r="AE4338" s="16"/>
      <c r="AF4338" s="16"/>
      <c r="AG4338" s="16"/>
      <c r="AH4338" s="16"/>
      <c r="AI4338" s="16"/>
      <c r="AJ4338" s="16"/>
      <c r="AK4338" s="16"/>
      <c r="AL4338" s="16"/>
      <c r="AM4338" s="16"/>
    </row>
    <row r="4339" spans="1:39" ht="12.75">
      <c r="A4339" s="16"/>
      <c r="B4339" s="16"/>
      <c r="C4339" s="17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8"/>
      <c r="AA4339" s="16"/>
      <c r="AB4339" s="16"/>
      <c r="AC4339" s="16"/>
      <c r="AD4339" s="16"/>
      <c r="AE4339" s="16"/>
      <c r="AF4339" s="16"/>
      <c r="AG4339" s="16"/>
      <c r="AH4339" s="16"/>
      <c r="AI4339" s="16"/>
      <c r="AJ4339" s="16"/>
      <c r="AK4339" s="16"/>
      <c r="AL4339" s="16"/>
      <c r="AM4339" s="16"/>
    </row>
    <row r="4340" spans="1:39" ht="12.75">
      <c r="A4340" s="16"/>
      <c r="B4340" s="16"/>
      <c r="C4340" s="17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8"/>
      <c r="AA4340" s="16"/>
      <c r="AB4340" s="16"/>
      <c r="AC4340" s="16"/>
      <c r="AD4340" s="16"/>
      <c r="AE4340" s="16"/>
      <c r="AF4340" s="16"/>
      <c r="AG4340" s="16"/>
      <c r="AH4340" s="16"/>
      <c r="AI4340" s="16"/>
      <c r="AJ4340" s="16"/>
      <c r="AK4340" s="16"/>
      <c r="AL4340" s="16"/>
      <c r="AM4340" s="16"/>
    </row>
    <row r="4341" spans="1:39" ht="12.75">
      <c r="A4341" s="16"/>
      <c r="B4341" s="16"/>
      <c r="C4341" s="17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8"/>
      <c r="AA4341" s="16"/>
      <c r="AB4341" s="16"/>
      <c r="AC4341" s="16"/>
      <c r="AD4341" s="16"/>
      <c r="AE4341" s="16"/>
      <c r="AF4341" s="16"/>
      <c r="AG4341" s="16"/>
      <c r="AH4341" s="16"/>
      <c r="AI4341" s="16"/>
      <c r="AJ4341" s="16"/>
      <c r="AK4341" s="16"/>
      <c r="AL4341" s="16"/>
      <c r="AM4341" s="16"/>
    </row>
    <row r="4342" spans="1:39" ht="12.75">
      <c r="A4342" s="16"/>
      <c r="B4342" s="16"/>
      <c r="C4342" s="17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8"/>
      <c r="AA4342" s="16"/>
      <c r="AB4342" s="16"/>
      <c r="AC4342" s="16"/>
      <c r="AD4342" s="16"/>
      <c r="AE4342" s="16"/>
      <c r="AF4342" s="16"/>
      <c r="AG4342" s="16"/>
      <c r="AH4342" s="16"/>
      <c r="AI4342" s="16"/>
      <c r="AJ4342" s="16"/>
      <c r="AK4342" s="16"/>
      <c r="AL4342" s="16"/>
      <c r="AM4342" s="16"/>
    </row>
    <row r="4343" spans="1:39" ht="12.75">
      <c r="A4343" s="16"/>
      <c r="B4343" s="16"/>
      <c r="C4343" s="17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8"/>
      <c r="AA4343" s="16"/>
      <c r="AB4343" s="16"/>
      <c r="AC4343" s="16"/>
      <c r="AD4343" s="16"/>
      <c r="AE4343" s="16"/>
      <c r="AF4343" s="16"/>
      <c r="AG4343" s="16"/>
      <c r="AH4343" s="16"/>
      <c r="AI4343" s="16"/>
      <c r="AJ4343" s="16"/>
      <c r="AK4343" s="16"/>
      <c r="AL4343" s="16"/>
      <c r="AM4343" s="16"/>
    </row>
    <row r="4344" spans="1:39" ht="12.75">
      <c r="A4344" s="16"/>
      <c r="B4344" s="16"/>
      <c r="C4344" s="17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8"/>
      <c r="AA4344" s="16"/>
      <c r="AB4344" s="16"/>
      <c r="AC4344" s="16"/>
      <c r="AD4344" s="16"/>
      <c r="AE4344" s="16"/>
      <c r="AF4344" s="16"/>
      <c r="AG4344" s="16"/>
      <c r="AH4344" s="16"/>
      <c r="AI4344" s="16"/>
      <c r="AJ4344" s="16"/>
      <c r="AK4344" s="16"/>
      <c r="AL4344" s="16"/>
      <c r="AM4344" s="16"/>
    </row>
    <row r="4345" spans="1:39" ht="12.75">
      <c r="A4345" s="16"/>
      <c r="B4345" s="16"/>
      <c r="C4345" s="17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8"/>
      <c r="AA4345" s="16"/>
      <c r="AB4345" s="16"/>
      <c r="AC4345" s="16"/>
      <c r="AD4345" s="16"/>
      <c r="AE4345" s="16"/>
      <c r="AF4345" s="16"/>
      <c r="AG4345" s="16"/>
      <c r="AH4345" s="16"/>
      <c r="AI4345" s="16"/>
      <c r="AJ4345" s="16"/>
      <c r="AK4345" s="16"/>
      <c r="AL4345" s="16"/>
      <c r="AM4345" s="16"/>
    </row>
    <row r="4346" spans="1:39" ht="12.75">
      <c r="A4346" s="16"/>
      <c r="B4346" s="16"/>
      <c r="C4346" s="17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8"/>
      <c r="AA4346" s="16"/>
      <c r="AB4346" s="16"/>
      <c r="AC4346" s="16"/>
      <c r="AD4346" s="16"/>
      <c r="AE4346" s="16"/>
      <c r="AF4346" s="16"/>
      <c r="AG4346" s="16"/>
      <c r="AH4346" s="16"/>
      <c r="AI4346" s="16"/>
      <c r="AJ4346" s="16"/>
      <c r="AK4346" s="16"/>
      <c r="AL4346" s="16"/>
      <c r="AM4346" s="16"/>
    </row>
    <row r="4347" spans="1:39" ht="12.75">
      <c r="A4347" s="16"/>
      <c r="B4347" s="16"/>
      <c r="C4347" s="17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8"/>
      <c r="AA4347" s="16"/>
      <c r="AB4347" s="16"/>
      <c r="AC4347" s="16"/>
      <c r="AD4347" s="16"/>
      <c r="AE4347" s="16"/>
      <c r="AF4347" s="16"/>
      <c r="AG4347" s="16"/>
      <c r="AH4347" s="16"/>
      <c r="AI4347" s="16"/>
      <c r="AJ4347" s="16"/>
      <c r="AK4347" s="16"/>
      <c r="AL4347" s="16"/>
      <c r="AM4347" s="16"/>
    </row>
    <row r="4348" spans="1:39" ht="12.75">
      <c r="A4348" s="16"/>
      <c r="B4348" s="16"/>
      <c r="C4348" s="17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8"/>
      <c r="AA4348" s="16"/>
      <c r="AB4348" s="16"/>
      <c r="AC4348" s="16"/>
      <c r="AD4348" s="16"/>
      <c r="AE4348" s="16"/>
      <c r="AF4348" s="16"/>
      <c r="AG4348" s="16"/>
      <c r="AH4348" s="16"/>
      <c r="AI4348" s="16"/>
      <c r="AJ4348" s="16"/>
      <c r="AK4348" s="16"/>
      <c r="AL4348" s="16"/>
      <c r="AM4348" s="16"/>
    </row>
    <row r="4349" spans="1:39" ht="12.75">
      <c r="A4349" s="16"/>
      <c r="B4349" s="16"/>
      <c r="C4349" s="17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8"/>
      <c r="AA4349" s="16"/>
      <c r="AB4349" s="16"/>
      <c r="AC4349" s="16"/>
      <c r="AD4349" s="16"/>
      <c r="AE4349" s="16"/>
      <c r="AF4349" s="16"/>
      <c r="AG4349" s="16"/>
      <c r="AH4349" s="16"/>
      <c r="AI4349" s="16"/>
      <c r="AJ4349" s="16"/>
      <c r="AK4349" s="16"/>
      <c r="AL4349" s="16"/>
      <c r="AM4349" s="16"/>
    </row>
    <row r="4350" spans="1:39" ht="12.75">
      <c r="A4350" s="16"/>
      <c r="B4350" s="16"/>
      <c r="C4350" s="17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8"/>
      <c r="AA4350" s="16"/>
      <c r="AB4350" s="16"/>
      <c r="AC4350" s="16"/>
      <c r="AD4350" s="16"/>
      <c r="AE4350" s="16"/>
      <c r="AF4350" s="16"/>
      <c r="AG4350" s="16"/>
      <c r="AH4350" s="16"/>
      <c r="AI4350" s="16"/>
      <c r="AJ4350" s="16"/>
      <c r="AK4350" s="16"/>
      <c r="AL4350" s="16"/>
      <c r="AM4350" s="16"/>
    </row>
    <row r="4351" spans="1:39" ht="12.75">
      <c r="A4351" s="16"/>
      <c r="B4351" s="16"/>
      <c r="C4351" s="17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8"/>
      <c r="AA4351" s="16"/>
      <c r="AB4351" s="16"/>
      <c r="AC4351" s="16"/>
      <c r="AD4351" s="16"/>
      <c r="AE4351" s="16"/>
      <c r="AF4351" s="16"/>
      <c r="AG4351" s="16"/>
      <c r="AH4351" s="16"/>
      <c r="AI4351" s="16"/>
      <c r="AJ4351" s="16"/>
      <c r="AK4351" s="16"/>
      <c r="AL4351" s="16"/>
      <c r="AM4351" s="16"/>
    </row>
    <row r="4352" spans="1:39" ht="12.75">
      <c r="A4352" s="16"/>
      <c r="B4352" s="16"/>
      <c r="C4352" s="17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8"/>
      <c r="AA4352" s="16"/>
      <c r="AB4352" s="16"/>
      <c r="AC4352" s="16"/>
      <c r="AD4352" s="16"/>
      <c r="AE4352" s="16"/>
      <c r="AF4352" s="16"/>
      <c r="AG4352" s="16"/>
      <c r="AH4352" s="16"/>
      <c r="AI4352" s="16"/>
      <c r="AJ4352" s="16"/>
      <c r="AK4352" s="16"/>
      <c r="AL4352" s="16"/>
      <c r="AM4352" s="16"/>
    </row>
    <row r="4353" spans="1:39" ht="12.75">
      <c r="A4353" s="16"/>
      <c r="B4353" s="16"/>
      <c r="C4353" s="17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8"/>
      <c r="AA4353" s="16"/>
      <c r="AB4353" s="16"/>
      <c r="AC4353" s="16"/>
      <c r="AD4353" s="16"/>
      <c r="AE4353" s="16"/>
      <c r="AF4353" s="16"/>
      <c r="AG4353" s="16"/>
      <c r="AH4353" s="16"/>
      <c r="AI4353" s="16"/>
      <c r="AJ4353" s="16"/>
      <c r="AK4353" s="16"/>
      <c r="AL4353" s="16"/>
      <c r="AM4353" s="16"/>
    </row>
    <row r="4354" spans="1:39" ht="12.75">
      <c r="A4354" s="16"/>
      <c r="B4354" s="16"/>
      <c r="C4354" s="17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8"/>
      <c r="AA4354" s="16"/>
      <c r="AB4354" s="16"/>
      <c r="AC4354" s="16"/>
      <c r="AD4354" s="16"/>
      <c r="AE4354" s="16"/>
      <c r="AF4354" s="16"/>
      <c r="AG4354" s="16"/>
      <c r="AH4354" s="16"/>
      <c r="AI4354" s="16"/>
      <c r="AJ4354" s="16"/>
      <c r="AK4354" s="16"/>
      <c r="AL4354" s="16"/>
      <c r="AM4354" s="16"/>
    </row>
    <row r="4355" spans="1:39" ht="12.75">
      <c r="A4355" s="16"/>
      <c r="B4355" s="16"/>
      <c r="C4355" s="17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8"/>
      <c r="AA4355" s="16"/>
      <c r="AB4355" s="16"/>
      <c r="AC4355" s="16"/>
      <c r="AD4355" s="16"/>
      <c r="AE4355" s="16"/>
      <c r="AF4355" s="16"/>
      <c r="AG4355" s="16"/>
      <c r="AH4355" s="16"/>
      <c r="AI4355" s="16"/>
      <c r="AJ4355" s="16"/>
      <c r="AK4355" s="16"/>
      <c r="AL4355" s="16"/>
      <c r="AM4355" s="16"/>
    </row>
    <row r="4356" spans="1:39" ht="12.75">
      <c r="A4356" s="16"/>
      <c r="B4356" s="16"/>
      <c r="C4356" s="17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8"/>
      <c r="AA4356" s="16"/>
      <c r="AB4356" s="16"/>
      <c r="AC4356" s="16"/>
      <c r="AD4356" s="16"/>
      <c r="AE4356" s="16"/>
      <c r="AF4356" s="16"/>
      <c r="AG4356" s="16"/>
      <c r="AH4356" s="16"/>
      <c r="AI4356" s="16"/>
      <c r="AJ4356" s="16"/>
      <c r="AK4356" s="16"/>
      <c r="AL4356" s="16"/>
      <c r="AM4356" s="16"/>
    </row>
    <row r="4357" spans="1:39" ht="12.75">
      <c r="A4357" s="16"/>
      <c r="B4357" s="16"/>
      <c r="C4357" s="17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8"/>
      <c r="AA4357" s="16"/>
      <c r="AB4357" s="16"/>
      <c r="AC4357" s="16"/>
      <c r="AD4357" s="16"/>
      <c r="AE4357" s="16"/>
      <c r="AF4357" s="16"/>
      <c r="AG4357" s="16"/>
      <c r="AH4357" s="16"/>
      <c r="AI4357" s="16"/>
      <c r="AJ4357" s="16"/>
      <c r="AK4357" s="16"/>
      <c r="AL4357" s="16"/>
      <c r="AM4357" s="16"/>
    </row>
    <row r="4358" spans="1:39" ht="12.75">
      <c r="A4358" s="16"/>
      <c r="B4358" s="16"/>
      <c r="C4358" s="17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8"/>
      <c r="AA4358" s="16"/>
      <c r="AB4358" s="16"/>
      <c r="AC4358" s="16"/>
      <c r="AD4358" s="16"/>
      <c r="AE4358" s="16"/>
      <c r="AF4358" s="16"/>
      <c r="AG4358" s="16"/>
      <c r="AH4358" s="16"/>
      <c r="AI4358" s="16"/>
      <c r="AJ4358" s="16"/>
      <c r="AK4358" s="16"/>
      <c r="AL4358" s="16"/>
      <c r="AM4358" s="16"/>
    </row>
    <row r="4359" spans="1:39" ht="12.75">
      <c r="A4359" s="16"/>
      <c r="B4359" s="16"/>
      <c r="C4359" s="17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8"/>
      <c r="AA4359" s="16"/>
      <c r="AB4359" s="16"/>
      <c r="AC4359" s="16"/>
      <c r="AD4359" s="16"/>
      <c r="AE4359" s="16"/>
      <c r="AF4359" s="16"/>
      <c r="AG4359" s="16"/>
      <c r="AH4359" s="16"/>
      <c r="AI4359" s="16"/>
      <c r="AJ4359" s="16"/>
      <c r="AK4359" s="16"/>
      <c r="AL4359" s="16"/>
      <c r="AM4359" s="16"/>
    </row>
    <row r="4360" spans="1:39" ht="12.75">
      <c r="A4360" s="16"/>
      <c r="B4360" s="16"/>
      <c r="C4360" s="17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8"/>
      <c r="AA4360" s="16"/>
      <c r="AB4360" s="16"/>
      <c r="AC4360" s="16"/>
      <c r="AD4360" s="16"/>
      <c r="AE4360" s="16"/>
      <c r="AF4360" s="16"/>
      <c r="AG4360" s="16"/>
      <c r="AH4360" s="16"/>
      <c r="AI4360" s="16"/>
      <c r="AJ4360" s="16"/>
      <c r="AK4360" s="16"/>
      <c r="AL4360" s="16"/>
      <c r="AM4360" s="16"/>
    </row>
    <row r="4361" spans="1:39" ht="12.75">
      <c r="A4361" s="16"/>
      <c r="B4361" s="16"/>
      <c r="C4361" s="17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8"/>
      <c r="AA4361" s="16"/>
      <c r="AB4361" s="16"/>
      <c r="AC4361" s="16"/>
      <c r="AD4361" s="16"/>
      <c r="AE4361" s="16"/>
      <c r="AF4361" s="16"/>
      <c r="AG4361" s="16"/>
      <c r="AH4361" s="16"/>
      <c r="AI4361" s="16"/>
      <c r="AJ4361" s="16"/>
      <c r="AK4361" s="16"/>
      <c r="AL4361" s="16"/>
      <c r="AM4361" s="16"/>
    </row>
    <row r="4362" spans="1:39" ht="12.75">
      <c r="A4362" s="16"/>
      <c r="B4362" s="16"/>
      <c r="C4362" s="17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8"/>
      <c r="AA4362" s="16"/>
      <c r="AB4362" s="16"/>
      <c r="AC4362" s="16"/>
      <c r="AD4362" s="16"/>
      <c r="AE4362" s="16"/>
      <c r="AF4362" s="16"/>
      <c r="AG4362" s="16"/>
      <c r="AH4362" s="16"/>
      <c r="AI4362" s="16"/>
      <c r="AJ4362" s="16"/>
      <c r="AK4362" s="16"/>
      <c r="AL4362" s="16"/>
      <c r="AM4362" s="16"/>
    </row>
    <row r="4363" spans="1:39" ht="12.75">
      <c r="A4363" s="16"/>
      <c r="B4363" s="16"/>
      <c r="C4363" s="17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8"/>
      <c r="AA4363" s="16"/>
      <c r="AB4363" s="16"/>
      <c r="AC4363" s="16"/>
      <c r="AD4363" s="16"/>
      <c r="AE4363" s="16"/>
      <c r="AF4363" s="16"/>
      <c r="AG4363" s="16"/>
      <c r="AH4363" s="16"/>
      <c r="AI4363" s="16"/>
      <c r="AJ4363" s="16"/>
      <c r="AK4363" s="16"/>
      <c r="AL4363" s="16"/>
      <c r="AM4363" s="16"/>
    </row>
    <row r="4364" spans="1:39" ht="12.75">
      <c r="A4364" s="16"/>
      <c r="B4364" s="16"/>
      <c r="C4364" s="17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8"/>
      <c r="AA4364" s="16"/>
      <c r="AB4364" s="16"/>
      <c r="AC4364" s="16"/>
      <c r="AD4364" s="16"/>
      <c r="AE4364" s="16"/>
      <c r="AF4364" s="16"/>
      <c r="AG4364" s="16"/>
      <c r="AH4364" s="16"/>
      <c r="AI4364" s="16"/>
      <c r="AJ4364" s="16"/>
      <c r="AK4364" s="16"/>
      <c r="AL4364" s="16"/>
      <c r="AM4364" s="16"/>
    </row>
    <row r="4365" spans="1:39" ht="12.75">
      <c r="A4365" s="16"/>
      <c r="B4365" s="16"/>
      <c r="C4365" s="17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8"/>
      <c r="AA4365" s="16"/>
      <c r="AB4365" s="16"/>
      <c r="AC4365" s="16"/>
      <c r="AD4365" s="16"/>
      <c r="AE4365" s="16"/>
      <c r="AF4365" s="16"/>
      <c r="AG4365" s="16"/>
      <c r="AH4365" s="16"/>
      <c r="AI4365" s="16"/>
      <c r="AJ4365" s="16"/>
      <c r="AK4365" s="16"/>
      <c r="AL4365" s="16"/>
      <c r="AM4365" s="16"/>
    </row>
    <row r="4366" spans="1:39" ht="12.75">
      <c r="A4366" s="16"/>
      <c r="B4366" s="16"/>
      <c r="C4366" s="17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8"/>
      <c r="AA4366" s="16"/>
      <c r="AB4366" s="16"/>
      <c r="AC4366" s="16"/>
      <c r="AD4366" s="16"/>
      <c r="AE4366" s="16"/>
      <c r="AF4366" s="16"/>
      <c r="AG4366" s="16"/>
      <c r="AH4366" s="16"/>
      <c r="AI4366" s="16"/>
      <c r="AJ4366" s="16"/>
      <c r="AK4366" s="16"/>
      <c r="AL4366" s="16"/>
      <c r="AM4366" s="16"/>
    </row>
    <row r="4367" spans="1:39" ht="12.75">
      <c r="A4367" s="16"/>
      <c r="B4367" s="16"/>
      <c r="C4367" s="17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8"/>
      <c r="AA4367" s="16"/>
      <c r="AB4367" s="16"/>
      <c r="AC4367" s="16"/>
      <c r="AD4367" s="16"/>
      <c r="AE4367" s="16"/>
      <c r="AF4367" s="16"/>
      <c r="AG4367" s="16"/>
      <c r="AH4367" s="16"/>
      <c r="AI4367" s="16"/>
      <c r="AJ4367" s="16"/>
      <c r="AK4367" s="16"/>
      <c r="AL4367" s="16"/>
      <c r="AM4367" s="16"/>
    </row>
    <row r="4368" spans="1:39" ht="12.75">
      <c r="A4368" s="16"/>
      <c r="B4368" s="16"/>
      <c r="C4368" s="17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8"/>
      <c r="AA4368" s="16"/>
      <c r="AB4368" s="16"/>
      <c r="AC4368" s="16"/>
      <c r="AD4368" s="16"/>
      <c r="AE4368" s="16"/>
      <c r="AF4368" s="16"/>
      <c r="AG4368" s="16"/>
      <c r="AH4368" s="16"/>
      <c r="AI4368" s="16"/>
      <c r="AJ4368" s="16"/>
      <c r="AK4368" s="16"/>
      <c r="AL4368" s="16"/>
      <c r="AM4368" s="16"/>
    </row>
    <row r="4369" spans="1:39" ht="12.75">
      <c r="A4369" s="16"/>
      <c r="B4369" s="16"/>
      <c r="C4369" s="17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8"/>
      <c r="AA4369" s="16"/>
      <c r="AB4369" s="16"/>
      <c r="AC4369" s="16"/>
      <c r="AD4369" s="16"/>
      <c r="AE4369" s="16"/>
      <c r="AF4369" s="16"/>
      <c r="AG4369" s="16"/>
      <c r="AH4369" s="16"/>
      <c r="AI4369" s="16"/>
      <c r="AJ4369" s="16"/>
      <c r="AK4369" s="16"/>
      <c r="AL4369" s="16"/>
      <c r="AM4369" s="16"/>
    </row>
    <row r="4370" spans="1:39" ht="12.75">
      <c r="A4370" s="16"/>
      <c r="B4370" s="16"/>
      <c r="C4370" s="17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8"/>
      <c r="AA4370" s="16"/>
      <c r="AB4370" s="16"/>
      <c r="AC4370" s="16"/>
      <c r="AD4370" s="16"/>
      <c r="AE4370" s="16"/>
      <c r="AF4370" s="16"/>
      <c r="AG4370" s="16"/>
      <c r="AH4370" s="16"/>
      <c r="AI4370" s="16"/>
      <c r="AJ4370" s="16"/>
      <c r="AK4370" s="16"/>
      <c r="AL4370" s="16"/>
      <c r="AM4370" s="16"/>
    </row>
    <row r="4371" spans="1:39" ht="12.75">
      <c r="A4371" s="16"/>
      <c r="B4371" s="16"/>
      <c r="C4371" s="17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8"/>
      <c r="AA4371" s="16"/>
      <c r="AB4371" s="16"/>
      <c r="AC4371" s="16"/>
      <c r="AD4371" s="16"/>
      <c r="AE4371" s="16"/>
      <c r="AF4371" s="16"/>
      <c r="AG4371" s="16"/>
      <c r="AH4371" s="16"/>
      <c r="AI4371" s="16"/>
      <c r="AJ4371" s="16"/>
      <c r="AK4371" s="16"/>
      <c r="AL4371" s="16"/>
      <c r="AM4371" s="16"/>
    </row>
    <row r="4372" spans="1:39" ht="12.75">
      <c r="A4372" s="16"/>
      <c r="B4372" s="16"/>
      <c r="C4372" s="17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8"/>
      <c r="AA4372" s="16"/>
      <c r="AB4372" s="16"/>
      <c r="AC4372" s="16"/>
      <c r="AD4372" s="16"/>
      <c r="AE4372" s="16"/>
      <c r="AF4372" s="16"/>
      <c r="AG4372" s="16"/>
      <c r="AH4372" s="16"/>
      <c r="AI4372" s="16"/>
      <c r="AJ4372" s="16"/>
      <c r="AK4372" s="16"/>
      <c r="AL4372" s="16"/>
      <c r="AM4372" s="16"/>
    </row>
    <row r="4373" spans="1:39" ht="12.75">
      <c r="A4373" s="16"/>
      <c r="B4373" s="16"/>
      <c r="C4373" s="17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8"/>
      <c r="AA4373" s="16"/>
      <c r="AB4373" s="16"/>
      <c r="AC4373" s="16"/>
      <c r="AD4373" s="16"/>
      <c r="AE4373" s="16"/>
      <c r="AF4373" s="16"/>
      <c r="AG4373" s="16"/>
      <c r="AH4373" s="16"/>
      <c r="AI4373" s="16"/>
      <c r="AJ4373" s="16"/>
      <c r="AK4373" s="16"/>
      <c r="AL4373" s="16"/>
      <c r="AM4373" s="16"/>
    </row>
    <row r="4374" spans="1:39" ht="12.75">
      <c r="A4374" s="16"/>
      <c r="B4374" s="16"/>
      <c r="C4374" s="17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8"/>
      <c r="AA4374" s="16"/>
      <c r="AB4374" s="16"/>
      <c r="AC4374" s="16"/>
      <c r="AD4374" s="16"/>
      <c r="AE4374" s="16"/>
      <c r="AF4374" s="16"/>
      <c r="AG4374" s="16"/>
      <c r="AH4374" s="16"/>
      <c r="AI4374" s="16"/>
      <c r="AJ4374" s="16"/>
      <c r="AK4374" s="16"/>
      <c r="AL4374" s="16"/>
      <c r="AM4374" s="16"/>
    </row>
    <row r="4375" spans="1:39" ht="12.75">
      <c r="A4375" s="16"/>
      <c r="B4375" s="16"/>
      <c r="C4375" s="17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8"/>
      <c r="AA4375" s="16"/>
      <c r="AB4375" s="16"/>
      <c r="AC4375" s="16"/>
      <c r="AD4375" s="16"/>
      <c r="AE4375" s="16"/>
      <c r="AF4375" s="16"/>
      <c r="AG4375" s="16"/>
      <c r="AH4375" s="16"/>
      <c r="AI4375" s="16"/>
      <c r="AJ4375" s="16"/>
      <c r="AK4375" s="16"/>
      <c r="AL4375" s="16"/>
      <c r="AM4375" s="16"/>
    </row>
    <row r="4376" spans="1:39" ht="12.75">
      <c r="A4376" s="16"/>
      <c r="B4376" s="16"/>
      <c r="C4376" s="17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8"/>
      <c r="AA4376" s="16"/>
      <c r="AB4376" s="16"/>
      <c r="AC4376" s="16"/>
      <c r="AD4376" s="16"/>
      <c r="AE4376" s="16"/>
      <c r="AF4376" s="16"/>
      <c r="AG4376" s="16"/>
      <c r="AH4376" s="16"/>
      <c r="AI4376" s="16"/>
      <c r="AJ4376" s="16"/>
      <c r="AK4376" s="16"/>
      <c r="AL4376" s="16"/>
      <c r="AM4376" s="16"/>
    </row>
    <row r="4377" spans="1:39" ht="12.75">
      <c r="A4377" s="16"/>
      <c r="B4377" s="16"/>
      <c r="C4377" s="17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8"/>
      <c r="AA4377" s="16"/>
      <c r="AB4377" s="16"/>
      <c r="AC4377" s="16"/>
      <c r="AD4377" s="16"/>
      <c r="AE4377" s="16"/>
      <c r="AF4377" s="16"/>
      <c r="AG4377" s="16"/>
      <c r="AH4377" s="16"/>
      <c r="AI4377" s="16"/>
      <c r="AJ4377" s="16"/>
      <c r="AK4377" s="16"/>
      <c r="AL4377" s="16"/>
      <c r="AM4377" s="16"/>
    </row>
    <row r="4378" spans="1:39" ht="12.75">
      <c r="A4378" s="16"/>
      <c r="B4378" s="16"/>
      <c r="C4378" s="17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8"/>
      <c r="AA4378" s="16"/>
      <c r="AB4378" s="16"/>
      <c r="AC4378" s="16"/>
      <c r="AD4378" s="16"/>
      <c r="AE4378" s="16"/>
      <c r="AF4378" s="16"/>
      <c r="AG4378" s="16"/>
      <c r="AH4378" s="16"/>
      <c r="AI4378" s="16"/>
      <c r="AJ4378" s="16"/>
      <c r="AK4378" s="16"/>
      <c r="AL4378" s="16"/>
      <c r="AM4378" s="16"/>
    </row>
    <row r="4379" spans="1:39" ht="12.75">
      <c r="A4379" s="16"/>
      <c r="B4379" s="16"/>
      <c r="C4379" s="17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8"/>
      <c r="AA4379" s="16"/>
      <c r="AB4379" s="16"/>
      <c r="AC4379" s="16"/>
      <c r="AD4379" s="16"/>
      <c r="AE4379" s="16"/>
      <c r="AF4379" s="16"/>
      <c r="AG4379" s="16"/>
      <c r="AH4379" s="16"/>
      <c r="AI4379" s="16"/>
      <c r="AJ4379" s="16"/>
      <c r="AK4379" s="16"/>
      <c r="AL4379" s="16"/>
      <c r="AM4379" s="16"/>
    </row>
    <row r="4380" spans="1:39" ht="12.75">
      <c r="A4380" s="16"/>
      <c r="B4380" s="16"/>
      <c r="C4380" s="17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8"/>
      <c r="AA4380" s="16"/>
      <c r="AB4380" s="16"/>
      <c r="AC4380" s="16"/>
      <c r="AD4380" s="16"/>
      <c r="AE4380" s="16"/>
      <c r="AF4380" s="16"/>
      <c r="AG4380" s="16"/>
      <c r="AH4380" s="16"/>
      <c r="AI4380" s="16"/>
      <c r="AJ4380" s="16"/>
      <c r="AK4380" s="16"/>
      <c r="AL4380" s="16"/>
      <c r="AM4380" s="16"/>
    </row>
    <row r="4381" spans="1:39" ht="12.75">
      <c r="A4381" s="16"/>
      <c r="B4381" s="16"/>
      <c r="C4381" s="17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8"/>
      <c r="AA4381" s="16"/>
      <c r="AB4381" s="16"/>
      <c r="AC4381" s="16"/>
      <c r="AD4381" s="16"/>
      <c r="AE4381" s="16"/>
      <c r="AF4381" s="16"/>
      <c r="AG4381" s="16"/>
      <c r="AH4381" s="16"/>
      <c r="AI4381" s="16"/>
      <c r="AJ4381" s="16"/>
      <c r="AK4381" s="16"/>
      <c r="AL4381" s="16"/>
      <c r="AM4381" s="16"/>
    </row>
    <row r="4382" spans="1:39" ht="12.75">
      <c r="A4382" s="16"/>
      <c r="B4382" s="16"/>
      <c r="C4382" s="17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8"/>
      <c r="AA4382" s="16"/>
      <c r="AB4382" s="16"/>
      <c r="AC4382" s="16"/>
      <c r="AD4382" s="16"/>
      <c r="AE4382" s="16"/>
      <c r="AF4382" s="16"/>
      <c r="AG4382" s="16"/>
      <c r="AH4382" s="16"/>
      <c r="AI4382" s="16"/>
      <c r="AJ4382" s="16"/>
      <c r="AK4382" s="16"/>
      <c r="AL4382" s="16"/>
      <c r="AM4382" s="16"/>
    </row>
    <row r="4383" spans="1:39" ht="12.75">
      <c r="A4383" s="16"/>
      <c r="B4383" s="16"/>
      <c r="C4383" s="17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8"/>
      <c r="AA4383" s="16"/>
      <c r="AB4383" s="16"/>
      <c r="AC4383" s="16"/>
      <c r="AD4383" s="16"/>
      <c r="AE4383" s="16"/>
      <c r="AF4383" s="16"/>
      <c r="AG4383" s="16"/>
      <c r="AH4383" s="16"/>
      <c r="AI4383" s="16"/>
      <c r="AJ4383" s="16"/>
      <c r="AK4383" s="16"/>
      <c r="AL4383" s="16"/>
      <c r="AM4383" s="16"/>
    </row>
    <row r="4384" spans="1:39" ht="12.75">
      <c r="A4384" s="16"/>
      <c r="B4384" s="16"/>
      <c r="C4384" s="17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8"/>
      <c r="AA4384" s="16"/>
      <c r="AB4384" s="16"/>
      <c r="AC4384" s="16"/>
      <c r="AD4384" s="16"/>
      <c r="AE4384" s="16"/>
      <c r="AF4384" s="16"/>
      <c r="AG4384" s="16"/>
      <c r="AH4384" s="16"/>
      <c r="AI4384" s="16"/>
      <c r="AJ4384" s="16"/>
      <c r="AK4384" s="16"/>
      <c r="AL4384" s="16"/>
      <c r="AM4384" s="16"/>
    </row>
    <row r="4385" spans="1:39" ht="12.75">
      <c r="A4385" s="16"/>
      <c r="B4385" s="16"/>
      <c r="C4385" s="17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8"/>
      <c r="AA4385" s="16"/>
      <c r="AB4385" s="16"/>
      <c r="AC4385" s="16"/>
      <c r="AD4385" s="16"/>
      <c r="AE4385" s="16"/>
      <c r="AF4385" s="16"/>
      <c r="AG4385" s="16"/>
      <c r="AH4385" s="16"/>
      <c r="AI4385" s="16"/>
      <c r="AJ4385" s="16"/>
      <c r="AK4385" s="16"/>
      <c r="AL4385" s="16"/>
      <c r="AM4385" s="16"/>
    </row>
    <row r="4386" spans="1:39" ht="12.75">
      <c r="A4386" s="16"/>
      <c r="B4386" s="16"/>
      <c r="C4386" s="17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8"/>
      <c r="AA4386" s="16"/>
      <c r="AB4386" s="16"/>
      <c r="AC4386" s="16"/>
      <c r="AD4386" s="16"/>
      <c r="AE4386" s="16"/>
      <c r="AF4386" s="16"/>
      <c r="AG4386" s="16"/>
      <c r="AH4386" s="16"/>
      <c r="AI4386" s="16"/>
      <c r="AJ4386" s="16"/>
      <c r="AK4386" s="16"/>
      <c r="AL4386" s="16"/>
      <c r="AM4386" s="16"/>
    </row>
    <row r="4387" spans="1:39" ht="12.75">
      <c r="A4387" s="16"/>
      <c r="B4387" s="16"/>
      <c r="C4387" s="17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8"/>
      <c r="AA4387" s="16"/>
      <c r="AB4387" s="16"/>
      <c r="AC4387" s="16"/>
      <c r="AD4387" s="16"/>
      <c r="AE4387" s="16"/>
      <c r="AF4387" s="16"/>
      <c r="AG4387" s="16"/>
      <c r="AH4387" s="16"/>
      <c r="AI4387" s="16"/>
      <c r="AJ4387" s="16"/>
      <c r="AK4387" s="16"/>
      <c r="AL4387" s="16"/>
      <c r="AM4387" s="16"/>
    </row>
    <row r="4388" spans="1:39" ht="12.75">
      <c r="A4388" s="16"/>
      <c r="B4388" s="16"/>
      <c r="C4388" s="17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8"/>
      <c r="AA4388" s="16"/>
      <c r="AB4388" s="16"/>
      <c r="AC4388" s="16"/>
      <c r="AD4388" s="16"/>
      <c r="AE4388" s="16"/>
      <c r="AF4388" s="16"/>
      <c r="AG4388" s="16"/>
      <c r="AH4388" s="16"/>
      <c r="AI4388" s="16"/>
      <c r="AJ4388" s="16"/>
      <c r="AK4388" s="16"/>
      <c r="AL4388" s="16"/>
      <c r="AM4388" s="16"/>
    </row>
    <row r="4389" spans="1:39" ht="12.75">
      <c r="A4389" s="16"/>
      <c r="B4389" s="16"/>
      <c r="C4389" s="17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8"/>
      <c r="AA4389" s="16"/>
      <c r="AB4389" s="16"/>
      <c r="AC4389" s="16"/>
      <c r="AD4389" s="16"/>
      <c r="AE4389" s="16"/>
      <c r="AF4389" s="16"/>
      <c r="AG4389" s="16"/>
      <c r="AH4389" s="16"/>
      <c r="AI4389" s="16"/>
      <c r="AJ4389" s="16"/>
      <c r="AK4389" s="16"/>
      <c r="AL4389" s="16"/>
      <c r="AM4389" s="16"/>
    </row>
    <row r="4390" spans="1:39" ht="12.75">
      <c r="A4390" s="16"/>
      <c r="B4390" s="16"/>
      <c r="C4390" s="17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8"/>
      <c r="AA4390" s="16"/>
      <c r="AB4390" s="16"/>
      <c r="AC4390" s="16"/>
      <c r="AD4390" s="16"/>
      <c r="AE4390" s="16"/>
      <c r="AF4390" s="16"/>
      <c r="AG4390" s="16"/>
      <c r="AH4390" s="16"/>
      <c r="AI4390" s="16"/>
      <c r="AJ4390" s="16"/>
      <c r="AK4390" s="16"/>
      <c r="AL4390" s="16"/>
      <c r="AM4390" s="16"/>
    </row>
    <row r="4391" spans="1:39" ht="12.75">
      <c r="A4391" s="16"/>
      <c r="B4391" s="16"/>
      <c r="C4391" s="17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8"/>
      <c r="AA4391" s="16"/>
      <c r="AB4391" s="16"/>
      <c r="AC4391" s="16"/>
      <c r="AD4391" s="16"/>
      <c r="AE4391" s="16"/>
      <c r="AF4391" s="16"/>
      <c r="AG4391" s="16"/>
      <c r="AH4391" s="16"/>
      <c r="AI4391" s="16"/>
      <c r="AJ4391" s="16"/>
      <c r="AK4391" s="16"/>
      <c r="AL4391" s="16"/>
      <c r="AM4391" s="16"/>
    </row>
    <row r="4392" spans="1:39" ht="12.75">
      <c r="A4392" s="16"/>
      <c r="B4392" s="16"/>
      <c r="C4392" s="17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8"/>
      <c r="AA4392" s="16"/>
      <c r="AB4392" s="16"/>
      <c r="AC4392" s="16"/>
      <c r="AD4392" s="16"/>
      <c r="AE4392" s="16"/>
      <c r="AF4392" s="16"/>
      <c r="AG4392" s="16"/>
      <c r="AH4392" s="16"/>
      <c r="AI4392" s="16"/>
      <c r="AJ4392" s="16"/>
      <c r="AK4392" s="16"/>
      <c r="AL4392" s="16"/>
      <c r="AM4392" s="16"/>
    </row>
    <row r="4393" spans="1:39" ht="12.75">
      <c r="A4393" s="16"/>
      <c r="B4393" s="16"/>
      <c r="C4393" s="17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8"/>
      <c r="AA4393" s="16"/>
      <c r="AB4393" s="16"/>
      <c r="AC4393" s="16"/>
      <c r="AD4393" s="16"/>
      <c r="AE4393" s="16"/>
      <c r="AF4393" s="16"/>
      <c r="AG4393" s="16"/>
      <c r="AH4393" s="16"/>
      <c r="AI4393" s="16"/>
      <c r="AJ4393" s="16"/>
      <c r="AK4393" s="16"/>
      <c r="AL4393" s="16"/>
      <c r="AM4393" s="16"/>
    </row>
    <row r="4394" spans="1:39" ht="12.75">
      <c r="A4394" s="16"/>
      <c r="B4394" s="16"/>
      <c r="C4394" s="17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8"/>
      <c r="AA4394" s="16"/>
      <c r="AB4394" s="16"/>
      <c r="AC4394" s="16"/>
      <c r="AD4394" s="16"/>
      <c r="AE4394" s="16"/>
      <c r="AF4394" s="16"/>
      <c r="AG4394" s="16"/>
      <c r="AH4394" s="16"/>
      <c r="AI4394" s="16"/>
      <c r="AJ4394" s="16"/>
      <c r="AK4394" s="16"/>
      <c r="AL4394" s="16"/>
      <c r="AM4394" s="16"/>
    </row>
    <row r="4395" spans="1:39" ht="12.75">
      <c r="A4395" s="16"/>
      <c r="B4395" s="16"/>
      <c r="C4395" s="17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8"/>
      <c r="AA4395" s="16"/>
      <c r="AB4395" s="16"/>
      <c r="AC4395" s="16"/>
      <c r="AD4395" s="16"/>
      <c r="AE4395" s="16"/>
      <c r="AF4395" s="16"/>
      <c r="AG4395" s="16"/>
      <c r="AH4395" s="16"/>
      <c r="AI4395" s="16"/>
      <c r="AJ4395" s="16"/>
      <c r="AK4395" s="16"/>
      <c r="AL4395" s="16"/>
      <c r="AM4395" s="16"/>
    </row>
    <row r="4396" spans="1:39" ht="12.75">
      <c r="A4396" s="16"/>
      <c r="B4396" s="16"/>
      <c r="C4396" s="17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8"/>
      <c r="AA4396" s="16"/>
      <c r="AB4396" s="16"/>
      <c r="AC4396" s="16"/>
      <c r="AD4396" s="16"/>
      <c r="AE4396" s="16"/>
      <c r="AF4396" s="16"/>
      <c r="AG4396" s="16"/>
      <c r="AH4396" s="16"/>
      <c r="AI4396" s="16"/>
      <c r="AJ4396" s="16"/>
      <c r="AK4396" s="16"/>
      <c r="AL4396" s="16"/>
      <c r="AM4396" s="16"/>
    </row>
    <row r="4397" spans="1:39" ht="12.75">
      <c r="A4397" s="16"/>
      <c r="B4397" s="16"/>
      <c r="C4397" s="17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8"/>
      <c r="AA4397" s="16"/>
      <c r="AB4397" s="16"/>
      <c r="AC4397" s="16"/>
      <c r="AD4397" s="16"/>
      <c r="AE4397" s="16"/>
      <c r="AF4397" s="16"/>
      <c r="AG4397" s="16"/>
      <c r="AH4397" s="16"/>
      <c r="AI4397" s="16"/>
      <c r="AJ4397" s="16"/>
      <c r="AK4397" s="16"/>
      <c r="AL4397" s="16"/>
      <c r="AM4397" s="16"/>
    </row>
    <row r="4398" spans="1:39" ht="12.75">
      <c r="A4398" s="16"/>
      <c r="B4398" s="16"/>
      <c r="C4398" s="17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8"/>
      <c r="AA4398" s="16"/>
      <c r="AB4398" s="16"/>
      <c r="AC4398" s="16"/>
      <c r="AD4398" s="16"/>
      <c r="AE4398" s="16"/>
      <c r="AF4398" s="16"/>
      <c r="AG4398" s="16"/>
      <c r="AH4398" s="16"/>
      <c r="AI4398" s="16"/>
      <c r="AJ4398" s="16"/>
      <c r="AK4398" s="16"/>
      <c r="AL4398" s="16"/>
      <c r="AM4398" s="16"/>
    </row>
    <row r="4399" spans="1:39" ht="12.75">
      <c r="A4399" s="16"/>
      <c r="B4399" s="16"/>
      <c r="C4399" s="17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8"/>
      <c r="AA4399" s="16"/>
      <c r="AB4399" s="16"/>
      <c r="AC4399" s="16"/>
      <c r="AD4399" s="16"/>
      <c r="AE4399" s="16"/>
      <c r="AF4399" s="16"/>
      <c r="AG4399" s="16"/>
      <c r="AH4399" s="16"/>
      <c r="AI4399" s="16"/>
      <c r="AJ4399" s="16"/>
      <c r="AK4399" s="16"/>
      <c r="AL4399" s="16"/>
      <c r="AM4399" s="16"/>
    </row>
    <row r="4400" spans="1:39" ht="12.75">
      <c r="A4400" s="16"/>
      <c r="B4400" s="16"/>
      <c r="C4400" s="17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8"/>
      <c r="AA4400" s="16"/>
      <c r="AB4400" s="16"/>
      <c r="AC4400" s="16"/>
      <c r="AD4400" s="16"/>
      <c r="AE4400" s="16"/>
      <c r="AF4400" s="16"/>
      <c r="AG4400" s="16"/>
      <c r="AH4400" s="16"/>
      <c r="AI4400" s="16"/>
      <c r="AJ4400" s="16"/>
      <c r="AK4400" s="16"/>
      <c r="AL4400" s="16"/>
      <c r="AM4400" s="16"/>
    </row>
    <row r="4401" spans="1:39" ht="12.75">
      <c r="A4401" s="16"/>
      <c r="B4401" s="16"/>
      <c r="C4401" s="17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8"/>
      <c r="AA4401" s="16"/>
      <c r="AB4401" s="16"/>
      <c r="AC4401" s="16"/>
      <c r="AD4401" s="16"/>
      <c r="AE4401" s="16"/>
      <c r="AF4401" s="16"/>
      <c r="AG4401" s="16"/>
      <c r="AH4401" s="16"/>
      <c r="AI4401" s="16"/>
      <c r="AJ4401" s="16"/>
      <c r="AK4401" s="16"/>
      <c r="AL4401" s="16"/>
      <c r="AM4401" s="16"/>
    </row>
    <row r="4402" spans="1:39" ht="12.75">
      <c r="A4402" s="16"/>
      <c r="B4402" s="16"/>
      <c r="C4402" s="17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8"/>
      <c r="AA4402" s="16"/>
      <c r="AB4402" s="16"/>
      <c r="AC4402" s="16"/>
      <c r="AD4402" s="16"/>
      <c r="AE4402" s="16"/>
      <c r="AF4402" s="16"/>
      <c r="AG4402" s="16"/>
      <c r="AH4402" s="16"/>
      <c r="AI4402" s="16"/>
      <c r="AJ4402" s="16"/>
      <c r="AK4402" s="16"/>
      <c r="AL4402" s="16"/>
      <c r="AM4402" s="16"/>
    </row>
    <row r="4403" spans="1:39" ht="12.75">
      <c r="A4403" s="16"/>
      <c r="B4403" s="16"/>
      <c r="C4403" s="17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8"/>
      <c r="AA4403" s="16"/>
      <c r="AB4403" s="16"/>
      <c r="AC4403" s="16"/>
      <c r="AD4403" s="16"/>
      <c r="AE4403" s="16"/>
      <c r="AF4403" s="16"/>
      <c r="AG4403" s="16"/>
      <c r="AH4403" s="16"/>
      <c r="AI4403" s="16"/>
      <c r="AJ4403" s="16"/>
      <c r="AK4403" s="16"/>
      <c r="AL4403" s="16"/>
      <c r="AM4403" s="16"/>
    </row>
    <row r="4404" spans="1:39" ht="12.75">
      <c r="A4404" s="16"/>
      <c r="B4404" s="16"/>
      <c r="C4404" s="17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8"/>
      <c r="AA4404" s="16"/>
      <c r="AB4404" s="16"/>
      <c r="AC4404" s="16"/>
      <c r="AD4404" s="16"/>
      <c r="AE4404" s="16"/>
      <c r="AF4404" s="16"/>
      <c r="AG4404" s="16"/>
      <c r="AH4404" s="16"/>
      <c r="AI4404" s="16"/>
      <c r="AJ4404" s="16"/>
      <c r="AK4404" s="16"/>
      <c r="AL4404" s="16"/>
      <c r="AM4404" s="16"/>
    </row>
    <row r="4405" spans="1:39" ht="12.75">
      <c r="A4405" s="16"/>
      <c r="B4405" s="16"/>
      <c r="C4405" s="17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8"/>
      <c r="AA4405" s="16"/>
      <c r="AB4405" s="16"/>
      <c r="AC4405" s="16"/>
      <c r="AD4405" s="16"/>
      <c r="AE4405" s="16"/>
      <c r="AF4405" s="16"/>
      <c r="AG4405" s="16"/>
      <c r="AH4405" s="16"/>
      <c r="AI4405" s="16"/>
      <c r="AJ4405" s="16"/>
      <c r="AK4405" s="16"/>
      <c r="AL4405" s="16"/>
      <c r="AM4405" s="16"/>
    </row>
    <row r="4406" spans="1:39" ht="12.75">
      <c r="A4406" s="16"/>
      <c r="B4406" s="16"/>
      <c r="C4406" s="17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8"/>
      <c r="AA4406" s="16"/>
      <c r="AB4406" s="16"/>
      <c r="AC4406" s="16"/>
      <c r="AD4406" s="16"/>
      <c r="AE4406" s="16"/>
      <c r="AF4406" s="16"/>
      <c r="AG4406" s="16"/>
      <c r="AH4406" s="16"/>
      <c r="AI4406" s="16"/>
      <c r="AJ4406" s="16"/>
      <c r="AK4406" s="16"/>
      <c r="AL4406" s="16"/>
      <c r="AM4406" s="16"/>
    </row>
    <row r="4407" spans="1:39" ht="12.75">
      <c r="A4407" s="16"/>
      <c r="B4407" s="16"/>
      <c r="C4407" s="17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8"/>
      <c r="AA4407" s="16"/>
      <c r="AB4407" s="16"/>
      <c r="AC4407" s="16"/>
      <c r="AD4407" s="16"/>
      <c r="AE4407" s="16"/>
      <c r="AF4407" s="16"/>
      <c r="AG4407" s="16"/>
      <c r="AH4407" s="16"/>
      <c r="AI4407" s="16"/>
      <c r="AJ4407" s="16"/>
      <c r="AK4407" s="16"/>
      <c r="AL4407" s="16"/>
      <c r="AM4407" s="16"/>
    </row>
    <row r="4408" spans="1:39" ht="12.75">
      <c r="A4408" s="16"/>
      <c r="B4408" s="16"/>
      <c r="C4408" s="17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8"/>
      <c r="AA4408" s="16"/>
      <c r="AB4408" s="16"/>
      <c r="AC4408" s="16"/>
      <c r="AD4408" s="16"/>
      <c r="AE4408" s="16"/>
      <c r="AF4408" s="16"/>
      <c r="AG4408" s="16"/>
      <c r="AH4408" s="16"/>
      <c r="AI4408" s="16"/>
      <c r="AJ4408" s="16"/>
      <c r="AK4408" s="16"/>
      <c r="AL4408" s="16"/>
      <c r="AM4408" s="16"/>
    </row>
    <row r="4409" spans="1:39" ht="12.75">
      <c r="A4409" s="16"/>
      <c r="B4409" s="16"/>
      <c r="C4409" s="17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8"/>
      <c r="AA4409" s="16"/>
      <c r="AB4409" s="16"/>
      <c r="AC4409" s="16"/>
      <c r="AD4409" s="16"/>
      <c r="AE4409" s="16"/>
      <c r="AF4409" s="16"/>
      <c r="AG4409" s="16"/>
      <c r="AH4409" s="16"/>
      <c r="AI4409" s="16"/>
      <c r="AJ4409" s="16"/>
      <c r="AK4409" s="16"/>
      <c r="AL4409" s="16"/>
      <c r="AM4409" s="16"/>
    </row>
    <row r="4410" spans="1:39" ht="12.75">
      <c r="A4410" s="16"/>
      <c r="B4410" s="16"/>
      <c r="C4410" s="17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8"/>
      <c r="AA4410" s="16"/>
      <c r="AB4410" s="16"/>
      <c r="AC4410" s="16"/>
      <c r="AD4410" s="16"/>
      <c r="AE4410" s="16"/>
      <c r="AF4410" s="16"/>
      <c r="AG4410" s="16"/>
      <c r="AH4410" s="16"/>
      <c r="AI4410" s="16"/>
      <c r="AJ4410" s="16"/>
      <c r="AK4410" s="16"/>
      <c r="AL4410" s="16"/>
      <c r="AM4410" s="16"/>
    </row>
    <row r="4411" spans="1:39" ht="12.75">
      <c r="A4411" s="16"/>
      <c r="B4411" s="16"/>
      <c r="C4411" s="17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8"/>
      <c r="AA4411" s="16"/>
      <c r="AB4411" s="16"/>
      <c r="AC4411" s="16"/>
      <c r="AD4411" s="16"/>
      <c r="AE4411" s="16"/>
      <c r="AF4411" s="16"/>
      <c r="AG4411" s="16"/>
      <c r="AH4411" s="16"/>
      <c r="AI4411" s="16"/>
      <c r="AJ4411" s="16"/>
      <c r="AK4411" s="16"/>
      <c r="AL4411" s="16"/>
      <c r="AM4411" s="16"/>
    </row>
    <row r="4412" spans="1:39" ht="12.75">
      <c r="A4412" s="16"/>
      <c r="B4412" s="16"/>
      <c r="C4412" s="17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8"/>
      <c r="AA4412" s="16"/>
      <c r="AB4412" s="16"/>
      <c r="AC4412" s="16"/>
      <c r="AD4412" s="16"/>
      <c r="AE4412" s="16"/>
      <c r="AF4412" s="16"/>
      <c r="AG4412" s="16"/>
      <c r="AH4412" s="16"/>
      <c r="AI4412" s="16"/>
      <c r="AJ4412" s="16"/>
      <c r="AK4412" s="16"/>
      <c r="AL4412" s="16"/>
      <c r="AM4412" s="16"/>
    </row>
    <row r="4413" spans="1:39" ht="12.75">
      <c r="A4413" s="16"/>
      <c r="B4413" s="16"/>
      <c r="C4413" s="17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8"/>
      <c r="AA4413" s="16"/>
      <c r="AB4413" s="16"/>
      <c r="AC4413" s="16"/>
      <c r="AD4413" s="16"/>
      <c r="AE4413" s="16"/>
      <c r="AF4413" s="16"/>
      <c r="AG4413" s="16"/>
      <c r="AH4413" s="16"/>
      <c r="AI4413" s="16"/>
      <c r="AJ4413" s="16"/>
      <c r="AK4413" s="16"/>
      <c r="AL4413" s="16"/>
      <c r="AM4413" s="16"/>
    </row>
    <row r="4414" spans="1:39" ht="12.75">
      <c r="A4414" s="16"/>
      <c r="B4414" s="16"/>
      <c r="C4414" s="17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8"/>
      <c r="AA4414" s="16"/>
      <c r="AB4414" s="16"/>
      <c r="AC4414" s="16"/>
      <c r="AD4414" s="16"/>
      <c r="AE4414" s="16"/>
      <c r="AF4414" s="16"/>
      <c r="AG4414" s="16"/>
      <c r="AH4414" s="16"/>
      <c r="AI4414" s="16"/>
      <c r="AJ4414" s="16"/>
      <c r="AK4414" s="16"/>
      <c r="AL4414" s="16"/>
      <c r="AM4414" s="16"/>
    </row>
    <row r="4415" spans="1:39" ht="12.75">
      <c r="A4415" s="16"/>
      <c r="B4415" s="16"/>
      <c r="C4415" s="17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8"/>
      <c r="AA4415" s="16"/>
      <c r="AB4415" s="16"/>
      <c r="AC4415" s="16"/>
      <c r="AD4415" s="16"/>
      <c r="AE4415" s="16"/>
      <c r="AF4415" s="16"/>
      <c r="AG4415" s="16"/>
      <c r="AH4415" s="16"/>
      <c r="AI4415" s="16"/>
      <c r="AJ4415" s="16"/>
      <c r="AK4415" s="16"/>
      <c r="AL4415" s="16"/>
      <c r="AM4415" s="16"/>
    </row>
    <row r="4416" spans="1:39" ht="12.75">
      <c r="A4416" s="16"/>
      <c r="B4416" s="16"/>
      <c r="C4416" s="17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8"/>
      <c r="AA4416" s="16"/>
      <c r="AB4416" s="16"/>
      <c r="AC4416" s="16"/>
      <c r="AD4416" s="16"/>
      <c r="AE4416" s="16"/>
      <c r="AF4416" s="16"/>
      <c r="AG4416" s="16"/>
      <c r="AH4416" s="16"/>
      <c r="AI4416" s="16"/>
      <c r="AJ4416" s="16"/>
      <c r="AK4416" s="16"/>
      <c r="AL4416" s="16"/>
      <c r="AM4416" s="16"/>
    </row>
    <row r="4417" spans="1:39" ht="12.75">
      <c r="A4417" s="16"/>
      <c r="B4417" s="16"/>
      <c r="C4417" s="17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8"/>
      <c r="AA4417" s="16"/>
      <c r="AB4417" s="16"/>
      <c r="AC4417" s="16"/>
      <c r="AD4417" s="16"/>
      <c r="AE4417" s="16"/>
      <c r="AF4417" s="16"/>
      <c r="AG4417" s="16"/>
      <c r="AH4417" s="16"/>
      <c r="AI4417" s="16"/>
      <c r="AJ4417" s="16"/>
      <c r="AK4417" s="16"/>
      <c r="AL4417" s="16"/>
      <c r="AM4417" s="16"/>
    </row>
    <row r="4418" spans="1:39" ht="12.75">
      <c r="A4418" s="16"/>
      <c r="B4418" s="16"/>
      <c r="C4418" s="17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8"/>
      <c r="AA4418" s="16"/>
      <c r="AB4418" s="16"/>
      <c r="AC4418" s="16"/>
      <c r="AD4418" s="16"/>
      <c r="AE4418" s="16"/>
      <c r="AF4418" s="16"/>
      <c r="AG4418" s="16"/>
      <c r="AH4418" s="16"/>
      <c r="AI4418" s="16"/>
      <c r="AJ4418" s="16"/>
      <c r="AK4418" s="16"/>
      <c r="AL4418" s="16"/>
      <c r="AM4418" s="16"/>
    </row>
    <row r="4419" spans="1:39" ht="12.75">
      <c r="A4419" s="16"/>
      <c r="B4419" s="16"/>
      <c r="C4419" s="17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8"/>
      <c r="AA4419" s="16"/>
      <c r="AB4419" s="16"/>
      <c r="AC4419" s="16"/>
      <c r="AD4419" s="16"/>
      <c r="AE4419" s="16"/>
      <c r="AF4419" s="16"/>
      <c r="AG4419" s="16"/>
      <c r="AH4419" s="16"/>
      <c r="AI4419" s="16"/>
      <c r="AJ4419" s="16"/>
      <c r="AK4419" s="16"/>
      <c r="AL4419" s="16"/>
      <c r="AM4419" s="16"/>
    </row>
    <row r="4420" spans="1:39" ht="12.75">
      <c r="A4420" s="16"/>
      <c r="B4420" s="16"/>
      <c r="C4420" s="17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8"/>
      <c r="AA4420" s="16"/>
      <c r="AB4420" s="16"/>
      <c r="AC4420" s="16"/>
      <c r="AD4420" s="16"/>
      <c r="AE4420" s="16"/>
      <c r="AF4420" s="16"/>
      <c r="AG4420" s="16"/>
      <c r="AH4420" s="16"/>
      <c r="AI4420" s="16"/>
      <c r="AJ4420" s="16"/>
      <c r="AK4420" s="16"/>
      <c r="AL4420" s="16"/>
      <c r="AM4420" s="16"/>
    </row>
    <row r="4421" spans="1:39" ht="12.75">
      <c r="A4421" s="16"/>
      <c r="B4421" s="16"/>
      <c r="C4421" s="17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8"/>
      <c r="AA4421" s="16"/>
      <c r="AB4421" s="16"/>
      <c r="AC4421" s="16"/>
      <c r="AD4421" s="16"/>
      <c r="AE4421" s="16"/>
      <c r="AF4421" s="16"/>
      <c r="AG4421" s="16"/>
      <c r="AH4421" s="16"/>
      <c r="AI4421" s="16"/>
      <c r="AJ4421" s="16"/>
      <c r="AK4421" s="16"/>
      <c r="AL4421" s="16"/>
      <c r="AM4421" s="16"/>
    </row>
    <row r="4422" spans="1:39" ht="12.75">
      <c r="A4422" s="16"/>
      <c r="B4422" s="16"/>
      <c r="C4422" s="17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8"/>
      <c r="AA4422" s="16"/>
      <c r="AB4422" s="16"/>
      <c r="AC4422" s="16"/>
      <c r="AD4422" s="16"/>
      <c r="AE4422" s="16"/>
      <c r="AF4422" s="16"/>
      <c r="AG4422" s="16"/>
      <c r="AH4422" s="16"/>
      <c r="AI4422" s="16"/>
      <c r="AJ4422" s="16"/>
      <c r="AK4422" s="16"/>
      <c r="AL4422" s="16"/>
      <c r="AM4422" s="16"/>
    </row>
    <row r="4423" spans="1:39" ht="12.75">
      <c r="A4423" s="16"/>
      <c r="B4423" s="16"/>
      <c r="C4423" s="17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8"/>
      <c r="AA4423" s="16"/>
      <c r="AB4423" s="16"/>
      <c r="AC4423" s="16"/>
      <c r="AD4423" s="16"/>
      <c r="AE4423" s="16"/>
      <c r="AF4423" s="16"/>
      <c r="AG4423" s="16"/>
      <c r="AH4423" s="16"/>
      <c r="AI4423" s="16"/>
      <c r="AJ4423" s="16"/>
      <c r="AK4423" s="16"/>
      <c r="AL4423" s="16"/>
      <c r="AM4423" s="16"/>
    </row>
    <row r="4424" spans="1:39" ht="12.75">
      <c r="A4424" s="16"/>
      <c r="B4424" s="16"/>
      <c r="C4424" s="17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8"/>
      <c r="AA4424" s="16"/>
      <c r="AB4424" s="16"/>
      <c r="AC4424" s="16"/>
      <c r="AD4424" s="16"/>
      <c r="AE4424" s="16"/>
      <c r="AF4424" s="16"/>
      <c r="AG4424" s="16"/>
      <c r="AH4424" s="16"/>
      <c r="AI4424" s="16"/>
      <c r="AJ4424" s="16"/>
      <c r="AK4424" s="16"/>
      <c r="AL4424" s="16"/>
      <c r="AM4424" s="16"/>
    </row>
    <row r="4425" spans="1:39" ht="12.75">
      <c r="A4425" s="16"/>
      <c r="B4425" s="16"/>
      <c r="C4425" s="17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8"/>
      <c r="AA4425" s="16"/>
      <c r="AB4425" s="16"/>
      <c r="AC4425" s="16"/>
      <c r="AD4425" s="16"/>
      <c r="AE4425" s="16"/>
      <c r="AF4425" s="16"/>
      <c r="AG4425" s="16"/>
      <c r="AH4425" s="16"/>
      <c r="AI4425" s="16"/>
      <c r="AJ4425" s="16"/>
      <c r="AK4425" s="16"/>
      <c r="AL4425" s="16"/>
      <c r="AM4425" s="16"/>
    </row>
    <row r="4426" spans="1:39" ht="12.75">
      <c r="A4426" s="16"/>
      <c r="B4426" s="16"/>
      <c r="C4426" s="17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8"/>
      <c r="AA4426" s="16"/>
      <c r="AB4426" s="16"/>
      <c r="AC4426" s="16"/>
      <c r="AD4426" s="16"/>
      <c r="AE4426" s="16"/>
      <c r="AF4426" s="16"/>
      <c r="AG4426" s="16"/>
      <c r="AH4426" s="16"/>
      <c r="AI4426" s="16"/>
      <c r="AJ4426" s="16"/>
      <c r="AK4426" s="16"/>
      <c r="AL4426" s="16"/>
      <c r="AM4426" s="16"/>
    </row>
    <row r="4427" spans="1:39" ht="12.75">
      <c r="A4427" s="16"/>
      <c r="B4427" s="16"/>
      <c r="C4427" s="17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8"/>
      <c r="AA4427" s="16"/>
      <c r="AB4427" s="16"/>
      <c r="AC4427" s="16"/>
      <c r="AD4427" s="16"/>
      <c r="AE4427" s="16"/>
      <c r="AF4427" s="16"/>
      <c r="AG4427" s="16"/>
      <c r="AH4427" s="16"/>
      <c r="AI4427" s="16"/>
      <c r="AJ4427" s="16"/>
      <c r="AK4427" s="16"/>
      <c r="AL4427" s="16"/>
      <c r="AM4427" s="16"/>
    </row>
    <row r="4428" spans="1:39" ht="12.75">
      <c r="A4428" s="16"/>
      <c r="B4428" s="16"/>
      <c r="C4428" s="17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8"/>
      <c r="AA4428" s="16"/>
      <c r="AB4428" s="16"/>
      <c r="AC4428" s="16"/>
      <c r="AD4428" s="16"/>
      <c r="AE4428" s="16"/>
      <c r="AF4428" s="16"/>
      <c r="AG4428" s="16"/>
      <c r="AH4428" s="16"/>
      <c r="AI4428" s="16"/>
      <c r="AJ4428" s="16"/>
      <c r="AK4428" s="16"/>
      <c r="AL4428" s="16"/>
      <c r="AM4428" s="16"/>
    </row>
    <row r="4429" spans="1:39" ht="12.75">
      <c r="A4429" s="16"/>
      <c r="B4429" s="16"/>
      <c r="C4429" s="17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8"/>
      <c r="AA4429" s="16"/>
      <c r="AB4429" s="16"/>
      <c r="AC4429" s="16"/>
      <c r="AD4429" s="16"/>
      <c r="AE4429" s="16"/>
      <c r="AF4429" s="16"/>
      <c r="AG4429" s="16"/>
      <c r="AH4429" s="16"/>
      <c r="AI4429" s="16"/>
      <c r="AJ4429" s="16"/>
      <c r="AK4429" s="16"/>
      <c r="AL4429" s="16"/>
      <c r="AM4429" s="16"/>
    </row>
    <row r="4430" spans="1:39" ht="12.75">
      <c r="A4430" s="16"/>
      <c r="B4430" s="16"/>
      <c r="C4430" s="17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8"/>
      <c r="AA4430" s="16"/>
      <c r="AB4430" s="16"/>
      <c r="AC4430" s="16"/>
      <c r="AD4430" s="16"/>
      <c r="AE4430" s="16"/>
      <c r="AF4430" s="16"/>
      <c r="AG4430" s="16"/>
      <c r="AH4430" s="16"/>
      <c r="AI4430" s="16"/>
      <c r="AJ4430" s="16"/>
      <c r="AK4430" s="16"/>
      <c r="AL4430" s="16"/>
      <c r="AM4430" s="16"/>
    </row>
    <row r="4431" spans="1:39" ht="12.75">
      <c r="A4431" s="16"/>
      <c r="B4431" s="16"/>
      <c r="C4431" s="17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8"/>
      <c r="AA4431" s="16"/>
      <c r="AB4431" s="16"/>
      <c r="AC4431" s="16"/>
      <c r="AD4431" s="16"/>
      <c r="AE4431" s="16"/>
      <c r="AF4431" s="16"/>
      <c r="AG4431" s="16"/>
      <c r="AH4431" s="16"/>
      <c r="AI4431" s="16"/>
      <c r="AJ4431" s="16"/>
      <c r="AK4431" s="16"/>
      <c r="AL4431" s="16"/>
      <c r="AM4431" s="16"/>
    </row>
    <row r="4432" spans="1:39" ht="12.75">
      <c r="A4432" s="16"/>
      <c r="B4432" s="16"/>
      <c r="C4432" s="17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8"/>
      <c r="AA4432" s="16"/>
      <c r="AB4432" s="16"/>
      <c r="AC4432" s="16"/>
      <c r="AD4432" s="16"/>
      <c r="AE4432" s="16"/>
      <c r="AF4432" s="16"/>
      <c r="AG4432" s="16"/>
      <c r="AH4432" s="16"/>
      <c r="AI4432" s="16"/>
      <c r="AJ4432" s="16"/>
      <c r="AK4432" s="16"/>
      <c r="AL4432" s="16"/>
      <c r="AM4432" s="16"/>
    </row>
    <row r="4433" spans="1:39" ht="12.75">
      <c r="A4433" s="16"/>
      <c r="B4433" s="16"/>
      <c r="C4433" s="17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8"/>
      <c r="AA4433" s="16"/>
      <c r="AB4433" s="16"/>
      <c r="AC4433" s="16"/>
      <c r="AD4433" s="16"/>
      <c r="AE4433" s="16"/>
      <c r="AF4433" s="16"/>
      <c r="AG4433" s="16"/>
      <c r="AH4433" s="16"/>
      <c r="AI4433" s="16"/>
      <c r="AJ4433" s="16"/>
      <c r="AK4433" s="16"/>
      <c r="AL4433" s="16"/>
      <c r="AM4433" s="16"/>
    </row>
    <row r="4434" spans="1:39" ht="12.75">
      <c r="A4434" s="16"/>
      <c r="B4434" s="16"/>
      <c r="C4434" s="17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8"/>
      <c r="AA4434" s="16"/>
      <c r="AB4434" s="16"/>
      <c r="AC4434" s="16"/>
      <c r="AD4434" s="16"/>
      <c r="AE4434" s="16"/>
      <c r="AF4434" s="16"/>
      <c r="AG4434" s="16"/>
      <c r="AH4434" s="16"/>
      <c r="AI4434" s="16"/>
      <c r="AJ4434" s="16"/>
      <c r="AK4434" s="16"/>
      <c r="AL4434" s="16"/>
      <c r="AM4434" s="16"/>
    </row>
    <row r="4435" spans="1:39" ht="12.75">
      <c r="A4435" s="16"/>
      <c r="B4435" s="16"/>
      <c r="C4435" s="17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8"/>
      <c r="AA4435" s="16"/>
      <c r="AB4435" s="16"/>
      <c r="AC4435" s="16"/>
      <c r="AD4435" s="16"/>
      <c r="AE4435" s="16"/>
      <c r="AF4435" s="16"/>
      <c r="AG4435" s="16"/>
      <c r="AH4435" s="16"/>
      <c r="AI4435" s="16"/>
      <c r="AJ4435" s="16"/>
      <c r="AK4435" s="16"/>
      <c r="AL4435" s="16"/>
      <c r="AM4435" s="16"/>
    </row>
    <row r="4436" spans="1:39" ht="12.75">
      <c r="A4436" s="16"/>
      <c r="B4436" s="16"/>
      <c r="C4436" s="17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8"/>
      <c r="AA4436" s="16"/>
      <c r="AB4436" s="16"/>
      <c r="AC4436" s="16"/>
      <c r="AD4436" s="16"/>
      <c r="AE4436" s="16"/>
      <c r="AF4436" s="16"/>
      <c r="AG4436" s="16"/>
      <c r="AH4436" s="16"/>
      <c r="AI4436" s="16"/>
      <c r="AJ4436" s="16"/>
      <c r="AK4436" s="16"/>
      <c r="AL4436" s="16"/>
      <c r="AM4436" s="16"/>
    </row>
    <row r="4437" spans="1:39" ht="12.75">
      <c r="A4437" s="16"/>
      <c r="B4437" s="16"/>
      <c r="C4437" s="17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8"/>
      <c r="AA4437" s="16"/>
      <c r="AB4437" s="16"/>
      <c r="AC4437" s="16"/>
      <c r="AD4437" s="16"/>
      <c r="AE4437" s="16"/>
      <c r="AF4437" s="16"/>
      <c r="AG4437" s="16"/>
      <c r="AH4437" s="16"/>
      <c r="AI4437" s="16"/>
      <c r="AJ4437" s="16"/>
      <c r="AK4437" s="16"/>
      <c r="AL4437" s="16"/>
      <c r="AM4437" s="16"/>
    </row>
    <row r="4438" spans="1:39" ht="12.75">
      <c r="A4438" s="16"/>
      <c r="B4438" s="16"/>
      <c r="C4438" s="17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8"/>
      <c r="AA4438" s="16"/>
      <c r="AB4438" s="16"/>
      <c r="AC4438" s="16"/>
      <c r="AD4438" s="16"/>
      <c r="AE4438" s="16"/>
      <c r="AF4438" s="16"/>
      <c r="AG4438" s="16"/>
      <c r="AH4438" s="16"/>
      <c r="AI4438" s="16"/>
      <c r="AJ4438" s="16"/>
      <c r="AK4438" s="16"/>
      <c r="AL4438" s="16"/>
      <c r="AM4438" s="16"/>
    </row>
    <row r="4439" spans="1:39" ht="12.75">
      <c r="A4439" s="16"/>
      <c r="B4439" s="16"/>
      <c r="C4439" s="17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8"/>
      <c r="AA4439" s="16"/>
      <c r="AB4439" s="16"/>
      <c r="AC4439" s="16"/>
      <c r="AD4439" s="16"/>
      <c r="AE4439" s="16"/>
      <c r="AF4439" s="16"/>
      <c r="AG4439" s="16"/>
      <c r="AH4439" s="16"/>
      <c r="AI4439" s="16"/>
      <c r="AJ4439" s="16"/>
      <c r="AK4439" s="16"/>
      <c r="AL4439" s="16"/>
      <c r="AM4439" s="16"/>
    </row>
    <row r="4440" spans="1:39" ht="12.75">
      <c r="A4440" s="16"/>
      <c r="B4440" s="16"/>
      <c r="C4440" s="17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8"/>
      <c r="AA4440" s="16"/>
      <c r="AB4440" s="16"/>
      <c r="AC4440" s="16"/>
      <c r="AD4440" s="16"/>
      <c r="AE4440" s="16"/>
      <c r="AF4440" s="16"/>
      <c r="AG4440" s="16"/>
      <c r="AH4440" s="16"/>
      <c r="AI4440" s="16"/>
      <c r="AJ4440" s="16"/>
      <c r="AK4440" s="16"/>
      <c r="AL4440" s="16"/>
      <c r="AM4440" s="16"/>
    </row>
    <row r="4441" spans="1:39" ht="12.75">
      <c r="A4441" s="16"/>
      <c r="B4441" s="16"/>
      <c r="C4441" s="17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8"/>
      <c r="AA4441" s="16"/>
      <c r="AB4441" s="16"/>
      <c r="AC4441" s="16"/>
      <c r="AD4441" s="16"/>
      <c r="AE4441" s="16"/>
      <c r="AF4441" s="16"/>
      <c r="AG4441" s="16"/>
      <c r="AH4441" s="16"/>
      <c r="AI4441" s="16"/>
      <c r="AJ4441" s="16"/>
      <c r="AK4441" s="16"/>
      <c r="AL4441" s="16"/>
      <c r="AM4441" s="16"/>
    </row>
    <row r="4442" spans="1:39" ht="12.75">
      <c r="A4442" s="16"/>
      <c r="B4442" s="16"/>
      <c r="C4442" s="17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8"/>
      <c r="AA4442" s="16"/>
      <c r="AB4442" s="16"/>
      <c r="AC4442" s="16"/>
      <c r="AD4442" s="16"/>
      <c r="AE4442" s="16"/>
      <c r="AF4442" s="16"/>
      <c r="AG4442" s="16"/>
      <c r="AH4442" s="16"/>
      <c r="AI4442" s="16"/>
      <c r="AJ4442" s="16"/>
      <c r="AK4442" s="16"/>
      <c r="AL4442" s="16"/>
      <c r="AM4442" s="16"/>
    </row>
    <row r="4443" spans="1:39" ht="12.75">
      <c r="A4443" s="16"/>
      <c r="B4443" s="16"/>
      <c r="C4443" s="17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8"/>
      <c r="AA4443" s="16"/>
      <c r="AB4443" s="16"/>
      <c r="AC4443" s="16"/>
      <c r="AD4443" s="16"/>
      <c r="AE4443" s="16"/>
      <c r="AF4443" s="16"/>
      <c r="AG4443" s="16"/>
      <c r="AH4443" s="16"/>
      <c r="AI4443" s="16"/>
      <c r="AJ4443" s="16"/>
      <c r="AK4443" s="16"/>
      <c r="AL4443" s="16"/>
      <c r="AM4443" s="16"/>
    </row>
    <row r="4444" spans="1:39" ht="12.75">
      <c r="A4444" s="16"/>
      <c r="B4444" s="16"/>
      <c r="C4444" s="17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8"/>
      <c r="AA4444" s="16"/>
      <c r="AB4444" s="16"/>
      <c r="AC4444" s="16"/>
      <c r="AD4444" s="16"/>
      <c r="AE4444" s="16"/>
      <c r="AF4444" s="16"/>
      <c r="AG4444" s="16"/>
      <c r="AH4444" s="16"/>
      <c r="AI4444" s="16"/>
      <c r="AJ4444" s="16"/>
      <c r="AK4444" s="16"/>
      <c r="AL4444" s="16"/>
      <c r="AM4444" s="16"/>
    </row>
    <row r="4445" spans="1:39" ht="12.75">
      <c r="A4445" s="16"/>
      <c r="B4445" s="16"/>
      <c r="C4445" s="17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8"/>
      <c r="AA4445" s="16"/>
      <c r="AB4445" s="16"/>
      <c r="AC4445" s="16"/>
      <c r="AD4445" s="16"/>
      <c r="AE4445" s="16"/>
      <c r="AF4445" s="16"/>
      <c r="AG4445" s="16"/>
      <c r="AH4445" s="16"/>
      <c r="AI4445" s="16"/>
      <c r="AJ4445" s="16"/>
      <c r="AK4445" s="16"/>
      <c r="AL4445" s="16"/>
      <c r="AM4445" s="16"/>
    </row>
    <row r="4446" spans="1:39" ht="12.75">
      <c r="A4446" s="16"/>
      <c r="B4446" s="16"/>
      <c r="C4446" s="17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8"/>
      <c r="AA4446" s="16"/>
      <c r="AB4446" s="16"/>
      <c r="AC4446" s="16"/>
      <c r="AD4446" s="16"/>
      <c r="AE4446" s="16"/>
      <c r="AF4446" s="16"/>
      <c r="AG4446" s="16"/>
      <c r="AH4446" s="16"/>
      <c r="AI4446" s="16"/>
      <c r="AJ4446" s="16"/>
      <c r="AK4446" s="16"/>
      <c r="AL4446" s="16"/>
      <c r="AM4446" s="16"/>
    </row>
    <row r="4447" spans="1:39" ht="12.75">
      <c r="A4447" s="16"/>
      <c r="B4447" s="16"/>
      <c r="C4447" s="17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8"/>
      <c r="AA4447" s="16"/>
      <c r="AB4447" s="16"/>
      <c r="AC4447" s="16"/>
      <c r="AD4447" s="16"/>
      <c r="AE4447" s="16"/>
      <c r="AF4447" s="16"/>
      <c r="AG4447" s="16"/>
      <c r="AH4447" s="16"/>
      <c r="AI4447" s="16"/>
      <c r="AJ4447" s="16"/>
      <c r="AK4447" s="16"/>
      <c r="AL4447" s="16"/>
      <c r="AM4447" s="16"/>
    </row>
    <row r="4448" spans="1:39" ht="12.75">
      <c r="A4448" s="16"/>
      <c r="B4448" s="16"/>
      <c r="C4448" s="17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8"/>
      <c r="AA4448" s="16"/>
      <c r="AB4448" s="16"/>
      <c r="AC4448" s="16"/>
      <c r="AD4448" s="16"/>
      <c r="AE4448" s="16"/>
      <c r="AF4448" s="16"/>
      <c r="AG4448" s="16"/>
      <c r="AH4448" s="16"/>
      <c r="AI4448" s="16"/>
      <c r="AJ4448" s="16"/>
      <c r="AK4448" s="16"/>
      <c r="AL4448" s="16"/>
      <c r="AM4448" s="16"/>
    </row>
    <row r="4449" spans="1:39" ht="12.75">
      <c r="A4449" s="16"/>
      <c r="B4449" s="16"/>
      <c r="C4449" s="17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8"/>
      <c r="AA4449" s="16"/>
      <c r="AB4449" s="16"/>
      <c r="AC4449" s="16"/>
      <c r="AD4449" s="16"/>
      <c r="AE4449" s="16"/>
      <c r="AF4449" s="16"/>
      <c r="AG4449" s="16"/>
      <c r="AH4449" s="16"/>
      <c r="AI4449" s="16"/>
      <c r="AJ4449" s="16"/>
      <c r="AK4449" s="16"/>
      <c r="AL4449" s="16"/>
      <c r="AM4449" s="16"/>
    </row>
    <row r="4450" spans="1:39" ht="12.75">
      <c r="A4450" s="16"/>
      <c r="B4450" s="16"/>
      <c r="C4450" s="17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8"/>
      <c r="AA4450" s="16"/>
      <c r="AB4450" s="16"/>
      <c r="AC4450" s="16"/>
      <c r="AD4450" s="16"/>
      <c r="AE4450" s="16"/>
      <c r="AF4450" s="16"/>
      <c r="AG4450" s="16"/>
      <c r="AH4450" s="16"/>
      <c r="AI4450" s="16"/>
      <c r="AJ4450" s="16"/>
      <c r="AK4450" s="16"/>
      <c r="AL4450" s="16"/>
      <c r="AM4450" s="16"/>
    </row>
    <row r="4451" spans="1:39" ht="12.75">
      <c r="A4451" s="16"/>
      <c r="B4451" s="16"/>
      <c r="C4451" s="17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8"/>
      <c r="AA4451" s="16"/>
      <c r="AB4451" s="16"/>
      <c r="AC4451" s="16"/>
      <c r="AD4451" s="16"/>
      <c r="AE4451" s="16"/>
      <c r="AF4451" s="16"/>
      <c r="AG4451" s="16"/>
      <c r="AH4451" s="16"/>
      <c r="AI4451" s="16"/>
      <c r="AJ4451" s="16"/>
      <c r="AK4451" s="16"/>
      <c r="AL4451" s="16"/>
      <c r="AM4451" s="16"/>
    </row>
    <row r="4452" spans="1:39" ht="12.75">
      <c r="A4452" s="16"/>
      <c r="B4452" s="16"/>
      <c r="C4452" s="17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8"/>
      <c r="AA4452" s="16"/>
      <c r="AB4452" s="16"/>
      <c r="AC4452" s="16"/>
      <c r="AD4452" s="16"/>
      <c r="AE4452" s="16"/>
      <c r="AF4452" s="16"/>
      <c r="AG4452" s="16"/>
      <c r="AH4452" s="16"/>
      <c r="AI4452" s="16"/>
      <c r="AJ4452" s="16"/>
      <c r="AK4452" s="16"/>
      <c r="AL4452" s="16"/>
      <c r="AM4452" s="16"/>
    </row>
    <row r="4453" spans="1:39" ht="12.75">
      <c r="A4453" s="16"/>
      <c r="B4453" s="16"/>
      <c r="C4453" s="17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8"/>
      <c r="AA4453" s="16"/>
      <c r="AB4453" s="16"/>
      <c r="AC4453" s="16"/>
      <c r="AD4453" s="16"/>
      <c r="AE4453" s="16"/>
      <c r="AF4453" s="16"/>
      <c r="AG4453" s="16"/>
      <c r="AH4453" s="16"/>
      <c r="AI4453" s="16"/>
      <c r="AJ4453" s="16"/>
      <c r="AK4453" s="16"/>
      <c r="AL4453" s="16"/>
      <c r="AM4453" s="16"/>
    </row>
    <row r="4454" spans="1:39" ht="12.75">
      <c r="A4454" s="16"/>
      <c r="B4454" s="16"/>
      <c r="C4454" s="17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8"/>
      <c r="AA4454" s="16"/>
      <c r="AB4454" s="16"/>
      <c r="AC4454" s="16"/>
      <c r="AD4454" s="16"/>
      <c r="AE4454" s="16"/>
      <c r="AF4454" s="16"/>
      <c r="AG4454" s="16"/>
      <c r="AH4454" s="16"/>
      <c r="AI4454" s="16"/>
      <c r="AJ4454" s="16"/>
      <c r="AK4454" s="16"/>
      <c r="AL4454" s="16"/>
      <c r="AM4454" s="16"/>
    </row>
    <row r="4455" spans="1:39" ht="12.75">
      <c r="A4455" s="16"/>
      <c r="B4455" s="16"/>
      <c r="C4455" s="17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8"/>
      <c r="AA4455" s="16"/>
      <c r="AB4455" s="16"/>
      <c r="AC4455" s="16"/>
      <c r="AD4455" s="16"/>
      <c r="AE4455" s="16"/>
      <c r="AF4455" s="16"/>
      <c r="AG4455" s="16"/>
      <c r="AH4455" s="16"/>
      <c r="AI4455" s="16"/>
      <c r="AJ4455" s="16"/>
      <c r="AK4455" s="16"/>
      <c r="AL4455" s="16"/>
      <c r="AM4455" s="16"/>
    </row>
    <row r="4456" spans="1:39" ht="12.75">
      <c r="A4456" s="16"/>
      <c r="B4456" s="16"/>
      <c r="C4456" s="17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8"/>
      <c r="AA4456" s="16"/>
      <c r="AB4456" s="16"/>
      <c r="AC4456" s="16"/>
      <c r="AD4456" s="16"/>
      <c r="AE4456" s="16"/>
      <c r="AF4456" s="16"/>
      <c r="AG4456" s="16"/>
      <c r="AH4456" s="16"/>
      <c r="AI4456" s="16"/>
      <c r="AJ4456" s="16"/>
      <c r="AK4456" s="16"/>
      <c r="AL4456" s="16"/>
      <c r="AM4456" s="16"/>
    </row>
    <row r="4457" spans="1:39" ht="12.75">
      <c r="A4457" s="16"/>
      <c r="B4457" s="16"/>
      <c r="C4457" s="17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8"/>
      <c r="AA4457" s="16"/>
      <c r="AB4457" s="16"/>
      <c r="AC4457" s="16"/>
      <c r="AD4457" s="16"/>
      <c r="AE4457" s="16"/>
      <c r="AF4457" s="16"/>
      <c r="AG4457" s="16"/>
      <c r="AH4457" s="16"/>
      <c r="AI4457" s="16"/>
      <c r="AJ4457" s="16"/>
      <c r="AK4457" s="16"/>
      <c r="AL4457" s="16"/>
      <c r="AM4457" s="16"/>
    </row>
    <row r="4458" spans="1:39" ht="12.75">
      <c r="A4458" s="16"/>
      <c r="B4458" s="16"/>
      <c r="C4458" s="17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8"/>
      <c r="AA4458" s="16"/>
      <c r="AB4458" s="16"/>
      <c r="AC4458" s="16"/>
      <c r="AD4458" s="16"/>
      <c r="AE4458" s="16"/>
      <c r="AF4458" s="16"/>
      <c r="AG4458" s="16"/>
      <c r="AH4458" s="16"/>
      <c r="AI4458" s="16"/>
      <c r="AJ4458" s="16"/>
      <c r="AK4458" s="16"/>
      <c r="AL4458" s="16"/>
      <c r="AM4458" s="16"/>
    </row>
    <row r="4459" spans="1:39" ht="12.75">
      <c r="A4459" s="16"/>
      <c r="B4459" s="16"/>
      <c r="C4459" s="17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8"/>
      <c r="AA4459" s="16"/>
      <c r="AB4459" s="16"/>
      <c r="AC4459" s="16"/>
      <c r="AD4459" s="16"/>
      <c r="AE4459" s="16"/>
      <c r="AF4459" s="16"/>
      <c r="AG4459" s="16"/>
      <c r="AH4459" s="16"/>
      <c r="AI4459" s="16"/>
      <c r="AJ4459" s="16"/>
      <c r="AK4459" s="16"/>
      <c r="AL4459" s="16"/>
      <c r="AM4459" s="16"/>
    </row>
    <row r="4460" spans="1:39" ht="12.75">
      <c r="A4460" s="16"/>
      <c r="B4460" s="16"/>
      <c r="C4460" s="17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8"/>
      <c r="AA4460" s="16"/>
      <c r="AB4460" s="16"/>
      <c r="AC4460" s="16"/>
      <c r="AD4460" s="16"/>
      <c r="AE4460" s="16"/>
      <c r="AF4460" s="16"/>
      <c r="AG4460" s="16"/>
      <c r="AH4460" s="16"/>
      <c r="AI4460" s="16"/>
      <c r="AJ4460" s="16"/>
      <c r="AK4460" s="16"/>
      <c r="AL4460" s="16"/>
      <c r="AM4460" s="16"/>
    </row>
    <row r="4461" spans="1:39" ht="12.75">
      <c r="A4461" s="16"/>
      <c r="B4461" s="16"/>
      <c r="C4461" s="17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8"/>
      <c r="AA4461" s="16"/>
      <c r="AB4461" s="16"/>
      <c r="AC4461" s="16"/>
      <c r="AD4461" s="16"/>
      <c r="AE4461" s="16"/>
      <c r="AF4461" s="16"/>
      <c r="AG4461" s="16"/>
      <c r="AH4461" s="16"/>
      <c r="AI4461" s="16"/>
      <c r="AJ4461" s="16"/>
      <c r="AK4461" s="16"/>
      <c r="AL4461" s="16"/>
      <c r="AM4461" s="16"/>
    </row>
    <row r="4462" spans="1:39" ht="12.75">
      <c r="A4462" s="16"/>
      <c r="B4462" s="16"/>
      <c r="C4462" s="17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8"/>
      <c r="AA4462" s="16"/>
      <c r="AB4462" s="16"/>
      <c r="AC4462" s="16"/>
      <c r="AD4462" s="16"/>
      <c r="AE4462" s="16"/>
      <c r="AF4462" s="16"/>
      <c r="AG4462" s="16"/>
      <c r="AH4462" s="16"/>
      <c r="AI4462" s="16"/>
      <c r="AJ4462" s="16"/>
      <c r="AK4462" s="16"/>
      <c r="AL4462" s="16"/>
      <c r="AM4462" s="16"/>
    </row>
    <row r="4463" spans="1:39" ht="12.75">
      <c r="A4463" s="16"/>
      <c r="B4463" s="16"/>
      <c r="C4463" s="17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8"/>
      <c r="AA4463" s="16"/>
      <c r="AB4463" s="16"/>
      <c r="AC4463" s="16"/>
      <c r="AD4463" s="16"/>
      <c r="AE4463" s="16"/>
      <c r="AF4463" s="16"/>
      <c r="AG4463" s="16"/>
      <c r="AH4463" s="16"/>
      <c r="AI4463" s="16"/>
      <c r="AJ4463" s="16"/>
      <c r="AK4463" s="16"/>
      <c r="AL4463" s="16"/>
      <c r="AM4463" s="16"/>
    </row>
    <row r="4464" spans="1:39" ht="12.75">
      <c r="A4464" s="16"/>
      <c r="B4464" s="16"/>
      <c r="C4464" s="17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8"/>
      <c r="AA4464" s="16"/>
      <c r="AB4464" s="16"/>
      <c r="AC4464" s="16"/>
      <c r="AD4464" s="16"/>
      <c r="AE4464" s="16"/>
      <c r="AF4464" s="16"/>
      <c r="AG4464" s="16"/>
      <c r="AH4464" s="16"/>
      <c r="AI4464" s="16"/>
      <c r="AJ4464" s="16"/>
      <c r="AK4464" s="16"/>
      <c r="AL4464" s="16"/>
      <c r="AM4464" s="16"/>
    </row>
    <row r="4465" spans="1:39" ht="12.75">
      <c r="A4465" s="16"/>
      <c r="B4465" s="16"/>
      <c r="C4465" s="17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8"/>
      <c r="AA4465" s="16"/>
      <c r="AB4465" s="16"/>
      <c r="AC4465" s="16"/>
      <c r="AD4465" s="16"/>
      <c r="AE4465" s="16"/>
      <c r="AF4465" s="16"/>
      <c r="AG4465" s="16"/>
      <c r="AH4465" s="16"/>
      <c r="AI4465" s="16"/>
      <c r="AJ4465" s="16"/>
      <c r="AK4465" s="16"/>
      <c r="AL4465" s="16"/>
      <c r="AM4465" s="16"/>
    </row>
    <row r="4466" spans="1:39" ht="12.75">
      <c r="A4466" s="16"/>
      <c r="B4466" s="16"/>
      <c r="C4466" s="17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8"/>
      <c r="AA4466" s="16"/>
      <c r="AB4466" s="16"/>
      <c r="AC4466" s="16"/>
      <c r="AD4466" s="16"/>
      <c r="AE4466" s="16"/>
      <c r="AF4466" s="16"/>
      <c r="AG4466" s="16"/>
      <c r="AH4466" s="16"/>
      <c r="AI4466" s="16"/>
      <c r="AJ4466" s="16"/>
      <c r="AK4466" s="16"/>
      <c r="AL4466" s="16"/>
      <c r="AM4466" s="16"/>
    </row>
    <row r="4467" spans="1:39" ht="12.75">
      <c r="A4467" s="16"/>
      <c r="B4467" s="16"/>
      <c r="C4467" s="17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8"/>
      <c r="AA4467" s="16"/>
      <c r="AB4467" s="16"/>
      <c r="AC4467" s="16"/>
      <c r="AD4467" s="16"/>
      <c r="AE4467" s="16"/>
      <c r="AF4467" s="16"/>
      <c r="AG4467" s="16"/>
      <c r="AH4467" s="16"/>
      <c r="AI4467" s="16"/>
      <c r="AJ4467" s="16"/>
      <c r="AK4467" s="16"/>
      <c r="AL4467" s="16"/>
      <c r="AM4467" s="16"/>
    </row>
    <row r="4468" spans="1:39" ht="12.75">
      <c r="A4468" s="16"/>
      <c r="B4468" s="16"/>
      <c r="C4468" s="17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8"/>
      <c r="AA4468" s="16"/>
      <c r="AB4468" s="16"/>
      <c r="AC4468" s="16"/>
      <c r="AD4468" s="16"/>
      <c r="AE4468" s="16"/>
      <c r="AF4468" s="16"/>
      <c r="AG4468" s="16"/>
      <c r="AH4468" s="16"/>
      <c r="AI4468" s="16"/>
      <c r="AJ4468" s="16"/>
      <c r="AK4468" s="16"/>
      <c r="AL4468" s="16"/>
      <c r="AM4468" s="16"/>
    </row>
    <row r="4469" spans="1:39" ht="12.75">
      <c r="A4469" s="16"/>
      <c r="B4469" s="16"/>
      <c r="C4469" s="17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8"/>
      <c r="AA4469" s="16"/>
      <c r="AB4469" s="16"/>
      <c r="AC4469" s="16"/>
      <c r="AD4469" s="16"/>
      <c r="AE4469" s="16"/>
      <c r="AF4469" s="16"/>
      <c r="AG4469" s="16"/>
      <c r="AH4469" s="16"/>
      <c r="AI4469" s="16"/>
      <c r="AJ4469" s="16"/>
      <c r="AK4469" s="16"/>
      <c r="AL4469" s="16"/>
      <c r="AM4469" s="16"/>
    </row>
    <row r="4470" spans="1:39" ht="12.75">
      <c r="A4470" s="16"/>
      <c r="B4470" s="16"/>
      <c r="C4470" s="17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8"/>
      <c r="AA4470" s="16"/>
      <c r="AB4470" s="16"/>
      <c r="AC4470" s="16"/>
      <c r="AD4470" s="16"/>
      <c r="AE4470" s="16"/>
      <c r="AF4470" s="16"/>
      <c r="AG4470" s="16"/>
      <c r="AH4470" s="16"/>
      <c r="AI4470" s="16"/>
      <c r="AJ4470" s="16"/>
      <c r="AK4470" s="16"/>
      <c r="AL4470" s="16"/>
      <c r="AM4470" s="16"/>
    </row>
    <row r="4471" spans="1:39" ht="12.75">
      <c r="A4471" s="16"/>
      <c r="B4471" s="16"/>
      <c r="C4471" s="17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8"/>
      <c r="AA4471" s="16"/>
      <c r="AB4471" s="16"/>
      <c r="AC4471" s="16"/>
      <c r="AD4471" s="16"/>
      <c r="AE4471" s="16"/>
      <c r="AF4471" s="16"/>
      <c r="AG4471" s="16"/>
      <c r="AH4471" s="16"/>
      <c r="AI4471" s="16"/>
      <c r="AJ4471" s="16"/>
      <c r="AK4471" s="16"/>
      <c r="AL4471" s="16"/>
      <c r="AM4471" s="16"/>
    </row>
    <row r="4472" spans="1:39" ht="12.75">
      <c r="A4472" s="16"/>
      <c r="B4472" s="16"/>
      <c r="C4472" s="17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8"/>
      <c r="AA4472" s="16"/>
      <c r="AB4472" s="16"/>
      <c r="AC4472" s="16"/>
      <c r="AD4472" s="16"/>
      <c r="AE4472" s="16"/>
      <c r="AF4472" s="16"/>
      <c r="AG4472" s="16"/>
      <c r="AH4472" s="16"/>
      <c r="AI4472" s="16"/>
      <c r="AJ4472" s="16"/>
      <c r="AK4472" s="16"/>
      <c r="AL4472" s="16"/>
      <c r="AM4472" s="16"/>
    </row>
    <row r="4473" spans="1:39" ht="12.75">
      <c r="A4473" s="16"/>
      <c r="B4473" s="16"/>
      <c r="C4473" s="17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8"/>
      <c r="AA4473" s="16"/>
      <c r="AB4473" s="16"/>
      <c r="AC4473" s="16"/>
      <c r="AD4473" s="16"/>
      <c r="AE4473" s="16"/>
      <c r="AF4473" s="16"/>
      <c r="AG4473" s="16"/>
      <c r="AH4473" s="16"/>
      <c r="AI4473" s="16"/>
      <c r="AJ4473" s="16"/>
      <c r="AK4473" s="16"/>
      <c r="AL4473" s="16"/>
      <c r="AM4473" s="16"/>
    </row>
    <row r="4474" spans="1:39" ht="12.75">
      <c r="A4474" s="16"/>
      <c r="B4474" s="16"/>
      <c r="C4474" s="17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8"/>
      <c r="AA4474" s="16"/>
      <c r="AB4474" s="16"/>
      <c r="AC4474" s="16"/>
      <c r="AD4474" s="16"/>
      <c r="AE4474" s="16"/>
      <c r="AF4474" s="16"/>
      <c r="AG4474" s="16"/>
      <c r="AH4474" s="16"/>
      <c r="AI4474" s="16"/>
      <c r="AJ4474" s="16"/>
      <c r="AK4474" s="16"/>
      <c r="AL4474" s="16"/>
      <c r="AM4474" s="16"/>
    </row>
    <row r="4475" spans="1:39" ht="12.75">
      <c r="A4475" s="16"/>
      <c r="B4475" s="16"/>
      <c r="C4475" s="17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8"/>
      <c r="AA4475" s="16"/>
      <c r="AB4475" s="16"/>
      <c r="AC4475" s="16"/>
      <c r="AD4475" s="16"/>
      <c r="AE4475" s="16"/>
      <c r="AF4475" s="16"/>
      <c r="AG4475" s="16"/>
      <c r="AH4475" s="16"/>
      <c r="AI4475" s="16"/>
      <c r="AJ4475" s="16"/>
      <c r="AK4475" s="16"/>
      <c r="AL4475" s="16"/>
      <c r="AM4475" s="16"/>
    </row>
    <row r="4476" spans="1:39" ht="12.75">
      <c r="A4476" s="16"/>
      <c r="B4476" s="16"/>
      <c r="C4476" s="17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8"/>
      <c r="AA4476" s="16"/>
      <c r="AB4476" s="16"/>
      <c r="AC4476" s="16"/>
      <c r="AD4476" s="16"/>
      <c r="AE4476" s="16"/>
      <c r="AF4476" s="16"/>
      <c r="AG4476" s="16"/>
      <c r="AH4476" s="16"/>
      <c r="AI4476" s="16"/>
      <c r="AJ4476" s="16"/>
      <c r="AK4476" s="16"/>
      <c r="AL4476" s="16"/>
      <c r="AM4476" s="16"/>
    </row>
    <row r="4477" spans="1:39" ht="12.75">
      <c r="A4477" s="16"/>
      <c r="B4477" s="16"/>
      <c r="C4477" s="17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8"/>
      <c r="AA4477" s="16"/>
      <c r="AB4477" s="16"/>
      <c r="AC4477" s="16"/>
      <c r="AD4477" s="16"/>
      <c r="AE4477" s="16"/>
      <c r="AF4477" s="16"/>
      <c r="AG4477" s="16"/>
      <c r="AH4477" s="16"/>
      <c r="AI4477" s="16"/>
      <c r="AJ4477" s="16"/>
      <c r="AK4477" s="16"/>
      <c r="AL4477" s="16"/>
      <c r="AM4477" s="16"/>
    </row>
    <row r="4478" spans="1:39" ht="12.75">
      <c r="A4478" s="16"/>
      <c r="B4478" s="16"/>
      <c r="C4478" s="17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8"/>
      <c r="AA4478" s="16"/>
      <c r="AB4478" s="16"/>
      <c r="AC4478" s="16"/>
      <c r="AD4478" s="16"/>
      <c r="AE4478" s="16"/>
      <c r="AF4478" s="16"/>
      <c r="AG4478" s="16"/>
      <c r="AH4478" s="16"/>
      <c r="AI4478" s="16"/>
      <c r="AJ4478" s="16"/>
      <c r="AK4478" s="16"/>
      <c r="AL4478" s="16"/>
      <c r="AM4478" s="16"/>
    </row>
    <row r="4479" spans="1:39" ht="12.75">
      <c r="A4479" s="16"/>
      <c r="B4479" s="16"/>
      <c r="C4479" s="17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8"/>
      <c r="AA4479" s="16"/>
      <c r="AB4479" s="16"/>
      <c r="AC4479" s="16"/>
      <c r="AD4479" s="16"/>
      <c r="AE4479" s="16"/>
      <c r="AF4479" s="16"/>
      <c r="AG4479" s="16"/>
      <c r="AH4479" s="16"/>
      <c r="AI4479" s="16"/>
      <c r="AJ4479" s="16"/>
      <c r="AK4479" s="16"/>
      <c r="AL4479" s="16"/>
      <c r="AM4479" s="16"/>
    </row>
    <row r="4480" spans="1:39" ht="12.75">
      <c r="A4480" s="16"/>
      <c r="B4480" s="16"/>
      <c r="C4480" s="17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8"/>
      <c r="AA4480" s="16"/>
      <c r="AB4480" s="16"/>
      <c r="AC4480" s="16"/>
      <c r="AD4480" s="16"/>
      <c r="AE4480" s="16"/>
      <c r="AF4480" s="16"/>
      <c r="AG4480" s="16"/>
      <c r="AH4480" s="16"/>
      <c r="AI4480" s="16"/>
      <c r="AJ4480" s="16"/>
      <c r="AK4480" s="16"/>
      <c r="AL4480" s="16"/>
      <c r="AM4480" s="16"/>
    </row>
    <row r="4481" spans="1:39" ht="12.75">
      <c r="A4481" s="16"/>
      <c r="B4481" s="16"/>
      <c r="C4481" s="17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8"/>
      <c r="AA4481" s="16"/>
      <c r="AB4481" s="16"/>
      <c r="AC4481" s="16"/>
      <c r="AD4481" s="16"/>
      <c r="AE4481" s="16"/>
      <c r="AF4481" s="16"/>
      <c r="AG4481" s="16"/>
      <c r="AH4481" s="16"/>
      <c r="AI4481" s="16"/>
      <c r="AJ4481" s="16"/>
      <c r="AK4481" s="16"/>
      <c r="AL4481" s="16"/>
      <c r="AM4481" s="16"/>
    </row>
    <row r="4482" spans="1:39" ht="12.75">
      <c r="A4482" s="16"/>
      <c r="B4482" s="16"/>
      <c r="C4482" s="17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8"/>
      <c r="AA4482" s="16"/>
      <c r="AB4482" s="16"/>
      <c r="AC4482" s="16"/>
      <c r="AD4482" s="16"/>
      <c r="AE4482" s="16"/>
      <c r="AF4482" s="16"/>
      <c r="AG4482" s="16"/>
      <c r="AH4482" s="16"/>
      <c r="AI4482" s="16"/>
      <c r="AJ4482" s="16"/>
      <c r="AK4482" s="16"/>
      <c r="AL4482" s="16"/>
      <c r="AM4482" s="16"/>
    </row>
    <row r="4483" spans="1:39" ht="12.75">
      <c r="A4483" s="16"/>
      <c r="B4483" s="16"/>
      <c r="C4483" s="17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8"/>
      <c r="AA4483" s="16"/>
      <c r="AB4483" s="16"/>
      <c r="AC4483" s="16"/>
      <c r="AD4483" s="16"/>
      <c r="AE4483" s="16"/>
      <c r="AF4483" s="16"/>
      <c r="AG4483" s="16"/>
      <c r="AH4483" s="16"/>
      <c r="AI4483" s="16"/>
      <c r="AJ4483" s="16"/>
      <c r="AK4483" s="16"/>
      <c r="AL4483" s="16"/>
      <c r="AM4483" s="16"/>
    </row>
    <row r="4484" spans="1:39" ht="12.75">
      <c r="A4484" s="16"/>
      <c r="B4484" s="16"/>
      <c r="C4484" s="17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8"/>
      <c r="AA4484" s="16"/>
      <c r="AB4484" s="16"/>
      <c r="AC4484" s="16"/>
      <c r="AD4484" s="16"/>
      <c r="AE4484" s="16"/>
      <c r="AF4484" s="16"/>
      <c r="AG4484" s="16"/>
      <c r="AH4484" s="16"/>
      <c r="AI4484" s="16"/>
      <c r="AJ4484" s="16"/>
      <c r="AK4484" s="16"/>
      <c r="AL4484" s="16"/>
      <c r="AM4484" s="16"/>
    </row>
    <row r="4485" spans="1:39" ht="12.75">
      <c r="A4485" s="16"/>
      <c r="B4485" s="16"/>
      <c r="C4485" s="17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8"/>
      <c r="AA4485" s="16"/>
      <c r="AB4485" s="16"/>
      <c r="AC4485" s="16"/>
      <c r="AD4485" s="16"/>
      <c r="AE4485" s="16"/>
      <c r="AF4485" s="16"/>
      <c r="AG4485" s="16"/>
      <c r="AH4485" s="16"/>
      <c r="AI4485" s="16"/>
      <c r="AJ4485" s="16"/>
      <c r="AK4485" s="16"/>
      <c r="AL4485" s="16"/>
      <c r="AM4485" s="16"/>
    </row>
    <row r="4486" spans="1:39" ht="12.75">
      <c r="A4486" s="16"/>
      <c r="B4486" s="16"/>
      <c r="C4486" s="17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8"/>
      <c r="AA4486" s="16"/>
      <c r="AB4486" s="16"/>
      <c r="AC4486" s="16"/>
      <c r="AD4486" s="16"/>
      <c r="AE4486" s="16"/>
      <c r="AF4486" s="16"/>
      <c r="AG4486" s="16"/>
      <c r="AH4486" s="16"/>
      <c r="AI4486" s="16"/>
      <c r="AJ4486" s="16"/>
      <c r="AK4486" s="16"/>
      <c r="AL4486" s="16"/>
      <c r="AM4486" s="16"/>
    </row>
    <row r="4487" spans="1:39" ht="12.75">
      <c r="A4487" s="16"/>
      <c r="B4487" s="16"/>
      <c r="C4487" s="17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8"/>
      <c r="AA4487" s="16"/>
      <c r="AB4487" s="16"/>
      <c r="AC4487" s="16"/>
      <c r="AD4487" s="16"/>
      <c r="AE4487" s="16"/>
      <c r="AF4487" s="16"/>
      <c r="AG4487" s="16"/>
      <c r="AH4487" s="16"/>
      <c r="AI4487" s="16"/>
      <c r="AJ4487" s="16"/>
      <c r="AK4487" s="16"/>
      <c r="AL4487" s="16"/>
      <c r="AM4487" s="16"/>
    </row>
    <row r="4488" spans="1:39" ht="12.75">
      <c r="A4488" s="16"/>
      <c r="B4488" s="16"/>
      <c r="C4488" s="17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8"/>
      <c r="AA4488" s="16"/>
      <c r="AB4488" s="16"/>
      <c r="AC4488" s="16"/>
      <c r="AD4488" s="16"/>
      <c r="AE4488" s="16"/>
      <c r="AF4488" s="16"/>
      <c r="AG4488" s="16"/>
      <c r="AH4488" s="16"/>
      <c r="AI4488" s="16"/>
      <c r="AJ4488" s="16"/>
      <c r="AK4488" s="16"/>
      <c r="AL4488" s="16"/>
      <c r="AM4488" s="16"/>
    </row>
    <row r="4489" spans="1:39" ht="12.75">
      <c r="A4489" s="16"/>
      <c r="B4489" s="16"/>
      <c r="C4489" s="17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8"/>
      <c r="AA4489" s="16"/>
      <c r="AB4489" s="16"/>
      <c r="AC4489" s="16"/>
      <c r="AD4489" s="16"/>
      <c r="AE4489" s="16"/>
      <c r="AF4489" s="16"/>
      <c r="AG4489" s="16"/>
      <c r="AH4489" s="16"/>
      <c r="AI4489" s="16"/>
      <c r="AJ4489" s="16"/>
      <c r="AK4489" s="16"/>
      <c r="AL4489" s="16"/>
      <c r="AM4489" s="16"/>
    </row>
    <row r="4490" spans="1:39" ht="12.75">
      <c r="A4490" s="16"/>
      <c r="B4490" s="16"/>
      <c r="C4490" s="17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8"/>
      <c r="AA4490" s="16"/>
      <c r="AB4490" s="16"/>
      <c r="AC4490" s="16"/>
      <c r="AD4490" s="16"/>
      <c r="AE4490" s="16"/>
      <c r="AF4490" s="16"/>
      <c r="AG4490" s="16"/>
      <c r="AH4490" s="16"/>
      <c r="AI4490" s="16"/>
      <c r="AJ4490" s="16"/>
      <c r="AK4490" s="16"/>
      <c r="AL4490" s="16"/>
      <c r="AM4490" s="16"/>
    </row>
    <row r="4491" spans="1:39" ht="12.75">
      <c r="A4491" s="16"/>
      <c r="B4491" s="16"/>
      <c r="C4491" s="17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8"/>
      <c r="AA4491" s="16"/>
      <c r="AB4491" s="16"/>
      <c r="AC4491" s="16"/>
      <c r="AD4491" s="16"/>
      <c r="AE4491" s="16"/>
      <c r="AF4491" s="16"/>
      <c r="AG4491" s="16"/>
      <c r="AH4491" s="16"/>
      <c r="AI4491" s="16"/>
      <c r="AJ4491" s="16"/>
      <c r="AK4491" s="16"/>
      <c r="AL4491" s="16"/>
      <c r="AM4491" s="16"/>
    </row>
    <row r="4492" spans="1:39" ht="12.75">
      <c r="A4492" s="16"/>
      <c r="B4492" s="16"/>
      <c r="C4492" s="17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8"/>
      <c r="AA4492" s="16"/>
      <c r="AB4492" s="16"/>
      <c r="AC4492" s="16"/>
      <c r="AD4492" s="16"/>
      <c r="AE4492" s="16"/>
      <c r="AF4492" s="16"/>
      <c r="AG4492" s="16"/>
      <c r="AH4492" s="16"/>
      <c r="AI4492" s="16"/>
      <c r="AJ4492" s="16"/>
      <c r="AK4492" s="16"/>
      <c r="AL4492" s="16"/>
      <c r="AM4492" s="16"/>
    </row>
    <row r="4493" spans="1:39" ht="12.75">
      <c r="A4493" s="16"/>
      <c r="B4493" s="16"/>
      <c r="C4493" s="17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8"/>
      <c r="AA4493" s="16"/>
      <c r="AB4493" s="16"/>
      <c r="AC4493" s="16"/>
      <c r="AD4493" s="16"/>
      <c r="AE4493" s="16"/>
      <c r="AF4493" s="16"/>
      <c r="AG4493" s="16"/>
      <c r="AH4493" s="16"/>
      <c r="AI4493" s="16"/>
      <c r="AJ4493" s="16"/>
      <c r="AK4493" s="16"/>
      <c r="AL4493" s="16"/>
      <c r="AM4493" s="16"/>
    </row>
    <row r="4494" spans="1:39" ht="12.75">
      <c r="A4494" s="16"/>
      <c r="B4494" s="16"/>
      <c r="C4494" s="17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8"/>
      <c r="AA4494" s="16"/>
      <c r="AB4494" s="16"/>
      <c r="AC4494" s="16"/>
      <c r="AD4494" s="16"/>
      <c r="AE4494" s="16"/>
      <c r="AF4494" s="16"/>
      <c r="AG4494" s="16"/>
      <c r="AH4494" s="16"/>
      <c r="AI4494" s="16"/>
      <c r="AJ4494" s="16"/>
      <c r="AK4494" s="16"/>
      <c r="AL4494" s="16"/>
      <c r="AM4494" s="16"/>
    </row>
    <row r="4495" spans="1:39" ht="12.75">
      <c r="A4495" s="16"/>
      <c r="B4495" s="16"/>
      <c r="C4495" s="17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8"/>
      <c r="AA4495" s="16"/>
      <c r="AB4495" s="16"/>
      <c r="AC4495" s="16"/>
      <c r="AD4495" s="16"/>
      <c r="AE4495" s="16"/>
      <c r="AF4495" s="16"/>
      <c r="AG4495" s="16"/>
      <c r="AH4495" s="16"/>
      <c r="AI4495" s="16"/>
      <c r="AJ4495" s="16"/>
      <c r="AK4495" s="16"/>
      <c r="AL4495" s="16"/>
      <c r="AM4495" s="16"/>
    </row>
    <row r="4496" spans="1:39" ht="12.75">
      <c r="A4496" s="16"/>
      <c r="B4496" s="16"/>
      <c r="C4496" s="17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8"/>
      <c r="AA4496" s="16"/>
      <c r="AB4496" s="16"/>
      <c r="AC4496" s="16"/>
      <c r="AD4496" s="16"/>
      <c r="AE4496" s="16"/>
      <c r="AF4496" s="16"/>
      <c r="AG4496" s="16"/>
      <c r="AH4496" s="16"/>
      <c r="AI4496" s="16"/>
      <c r="AJ4496" s="16"/>
      <c r="AK4496" s="16"/>
      <c r="AL4496" s="16"/>
      <c r="AM4496" s="16"/>
    </row>
    <row r="4497" spans="1:39" ht="12.75">
      <c r="A4497" s="16"/>
      <c r="B4497" s="16"/>
      <c r="C4497" s="17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8"/>
      <c r="AA4497" s="16"/>
      <c r="AB4497" s="16"/>
      <c r="AC4497" s="16"/>
      <c r="AD4497" s="16"/>
      <c r="AE4497" s="16"/>
      <c r="AF4497" s="16"/>
      <c r="AG4497" s="16"/>
      <c r="AH4497" s="16"/>
      <c r="AI4497" s="16"/>
      <c r="AJ4497" s="16"/>
      <c r="AK4497" s="16"/>
      <c r="AL4497" s="16"/>
      <c r="AM4497" s="16"/>
    </row>
    <row r="4498" spans="1:39" ht="12.75">
      <c r="A4498" s="16"/>
      <c r="B4498" s="16"/>
      <c r="C4498" s="17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8"/>
      <c r="AA4498" s="16"/>
      <c r="AB4498" s="16"/>
      <c r="AC4498" s="16"/>
      <c r="AD4498" s="16"/>
      <c r="AE4498" s="16"/>
      <c r="AF4498" s="16"/>
      <c r="AG4498" s="16"/>
      <c r="AH4498" s="16"/>
      <c r="AI4498" s="16"/>
      <c r="AJ4498" s="16"/>
      <c r="AK4498" s="16"/>
      <c r="AL4498" s="16"/>
      <c r="AM4498" s="16"/>
    </row>
    <row r="4499" spans="1:39" ht="12.75">
      <c r="A4499" s="16"/>
      <c r="B4499" s="16"/>
      <c r="C4499" s="17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8"/>
      <c r="AA4499" s="16"/>
      <c r="AB4499" s="16"/>
      <c r="AC4499" s="16"/>
      <c r="AD4499" s="16"/>
      <c r="AE4499" s="16"/>
      <c r="AF4499" s="16"/>
      <c r="AG4499" s="16"/>
      <c r="AH4499" s="16"/>
      <c r="AI4499" s="16"/>
      <c r="AJ4499" s="16"/>
      <c r="AK4499" s="16"/>
      <c r="AL4499" s="16"/>
      <c r="AM4499" s="16"/>
    </row>
    <row r="4500" spans="1:39" ht="12.75">
      <c r="A4500" s="16"/>
      <c r="B4500" s="16"/>
      <c r="C4500" s="17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8"/>
      <c r="AA4500" s="16"/>
      <c r="AB4500" s="16"/>
      <c r="AC4500" s="16"/>
      <c r="AD4500" s="16"/>
      <c r="AE4500" s="16"/>
      <c r="AF4500" s="16"/>
      <c r="AG4500" s="16"/>
      <c r="AH4500" s="16"/>
      <c r="AI4500" s="16"/>
      <c r="AJ4500" s="16"/>
      <c r="AK4500" s="16"/>
      <c r="AL4500" s="16"/>
      <c r="AM4500" s="16"/>
    </row>
    <row r="4501" spans="1:39" ht="12.75">
      <c r="A4501" s="16"/>
      <c r="B4501" s="16"/>
      <c r="C4501" s="17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8"/>
      <c r="AA4501" s="16"/>
      <c r="AB4501" s="16"/>
      <c r="AC4501" s="16"/>
      <c r="AD4501" s="16"/>
      <c r="AE4501" s="16"/>
      <c r="AF4501" s="16"/>
      <c r="AG4501" s="16"/>
      <c r="AH4501" s="16"/>
      <c r="AI4501" s="16"/>
      <c r="AJ4501" s="16"/>
      <c r="AK4501" s="16"/>
      <c r="AL4501" s="16"/>
      <c r="AM4501" s="16"/>
    </row>
    <row r="4502" spans="1:39" ht="12.75">
      <c r="A4502" s="16"/>
      <c r="B4502" s="16"/>
      <c r="C4502" s="17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8"/>
      <c r="AA4502" s="16"/>
      <c r="AB4502" s="16"/>
      <c r="AC4502" s="16"/>
      <c r="AD4502" s="16"/>
      <c r="AE4502" s="16"/>
      <c r="AF4502" s="16"/>
      <c r="AG4502" s="16"/>
      <c r="AH4502" s="16"/>
      <c r="AI4502" s="16"/>
      <c r="AJ4502" s="16"/>
      <c r="AK4502" s="16"/>
      <c r="AL4502" s="16"/>
      <c r="AM4502" s="16"/>
    </row>
    <row r="4503" spans="1:39" ht="12.75">
      <c r="A4503" s="16"/>
      <c r="B4503" s="16"/>
      <c r="C4503" s="17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8"/>
      <c r="AA4503" s="16"/>
      <c r="AB4503" s="16"/>
      <c r="AC4503" s="16"/>
      <c r="AD4503" s="16"/>
      <c r="AE4503" s="16"/>
      <c r="AF4503" s="16"/>
      <c r="AG4503" s="16"/>
      <c r="AH4503" s="16"/>
      <c r="AI4503" s="16"/>
      <c r="AJ4503" s="16"/>
      <c r="AK4503" s="16"/>
      <c r="AL4503" s="16"/>
      <c r="AM4503" s="16"/>
    </row>
    <row r="4504" spans="1:39" ht="12.75">
      <c r="A4504" s="16"/>
      <c r="B4504" s="16"/>
      <c r="C4504" s="17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8"/>
      <c r="AA4504" s="16"/>
      <c r="AB4504" s="16"/>
      <c r="AC4504" s="16"/>
      <c r="AD4504" s="16"/>
      <c r="AE4504" s="16"/>
      <c r="AF4504" s="16"/>
      <c r="AG4504" s="16"/>
      <c r="AH4504" s="16"/>
      <c r="AI4504" s="16"/>
      <c r="AJ4504" s="16"/>
      <c r="AK4504" s="16"/>
      <c r="AL4504" s="16"/>
      <c r="AM4504" s="16"/>
    </row>
    <row r="4505" spans="1:39" ht="12.75">
      <c r="A4505" s="16"/>
      <c r="B4505" s="16"/>
      <c r="C4505" s="17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8"/>
      <c r="AA4505" s="16"/>
      <c r="AB4505" s="16"/>
      <c r="AC4505" s="16"/>
      <c r="AD4505" s="16"/>
      <c r="AE4505" s="16"/>
      <c r="AF4505" s="16"/>
      <c r="AG4505" s="16"/>
      <c r="AH4505" s="16"/>
      <c r="AI4505" s="16"/>
      <c r="AJ4505" s="16"/>
      <c r="AK4505" s="16"/>
      <c r="AL4505" s="16"/>
      <c r="AM4505" s="16"/>
    </row>
    <row r="4506" spans="1:39" ht="12.75">
      <c r="A4506" s="16"/>
      <c r="B4506" s="16"/>
      <c r="C4506" s="17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8"/>
      <c r="AA4506" s="16"/>
      <c r="AB4506" s="16"/>
      <c r="AC4506" s="16"/>
      <c r="AD4506" s="16"/>
      <c r="AE4506" s="16"/>
      <c r="AF4506" s="16"/>
      <c r="AG4506" s="16"/>
      <c r="AH4506" s="16"/>
      <c r="AI4506" s="16"/>
      <c r="AJ4506" s="16"/>
      <c r="AK4506" s="16"/>
      <c r="AL4506" s="16"/>
      <c r="AM4506" s="16"/>
    </row>
    <row r="4507" spans="1:39" ht="12.75">
      <c r="A4507" s="16"/>
      <c r="B4507" s="16"/>
      <c r="C4507" s="17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8"/>
      <c r="AA4507" s="16"/>
      <c r="AB4507" s="16"/>
      <c r="AC4507" s="16"/>
      <c r="AD4507" s="16"/>
      <c r="AE4507" s="16"/>
      <c r="AF4507" s="16"/>
      <c r="AG4507" s="16"/>
      <c r="AH4507" s="16"/>
      <c r="AI4507" s="16"/>
      <c r="AJ4507" s="16"/>
      <c r="AK4507" s="16"/>
      <c r="AL4507" s="16"/>
      <c r="AM4507" s="16"/>
    </row>
    <row r="4508" spans="1:39" ht="12.75">
      <c r="A4508" s="16"/>
      <c r="B4508" s="16"/>
      <c r="C4508" s="17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8"/>
      <c r="AA4508" s="16"/>
      <c r="AB4508" s="16"/>
      <c r="AC4508" s="16"/>
      <c r="AD4508" s="16"/>
      <c r="AE4508" s="16"/>
      <c r="AF4508" s="16"/>
      <c r="AG4508" s="16"/>
      <c r="AH4508" s="16"/>
      <c r="AI4508" s="16"/>
      <c r="AJ4508" s="16"/>
      <c r="AK4508" s="16"/>
      <c r="AL4508" s="16"/>
      <c r="AM4508" s="16"/>
    </row>
    <row r="4509" spans="1:39" ht="12.75">
      <c r="A4509" s="16"/>
      <c r="B4509" s="16"/>
      <c r="C4509" s="17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8"/>
      <c r="AA4509" s="16"/>
      <c r="AB4509" s="16"/>
      <c r="AC4509" s="16"/>
      <c r="AD4509" s="16"/>
      <c r="AE4509" s="16"/>
      <c r="AF4509" s="16"/>
      <c r="AG4509" s="16"/>
      <c r="AH4509" s="16"/>
      <c r="AI4509" s="16"/>
      <c r="AJ4509" s="16"/>
      <c r="AK4509" s="16"/>
      <c r="AL4509" s="16"/>
      <c r="AM4509" s="16"/>
    </row>
    <row r="4510" spans="1:39" ht="12.75">
      <c r="A4510" s="16"/>
      <c r="B4510" s="16"/>
      <c r="C4510" s="17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8"/>
      <c r="AA4510" s="16"/>
      <c r="AB4510" s="16"/>
      <c r="AC4510" s="16"/>
      <c r="AD4510" s="16"/>
      <c r="AE4510" s="16"/>
      <c r="AF4510" s="16"/>
      <c r="AG4510" s="16"/>
      <c r="AH4510" s="16"/>
      <c r="AI4510" s="16"/>
      <c r="AJ4510" s="16"/>
      <c r="AK4510" s="16"/>
      <c r="AL4510" s="16"/>
      <c r="AM4510" s="16"/>
    </row>
    <row r="4511" spans="1:39" ht="12.75">
      <c r="A4511" s="16"/>
      <c r="B4511" s="16"/>
      <c r="C4511" s="17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8"/>
      <c r="AA4511" s="16"/>
      <c r="AB4511" s="16"/>
      <c r="AC4511" s="16"/>
      <c r="AD4511" s="16"/>
      <c r="AE4511" s="16"/>
      <c r="AF4511" s="16"/>
      <c r="AG4511" s="16"/>
      <c r="AH4511" s="16"/>
      <c r="AI4511" s="16"/>
      <c r="AJ4511" s="16"/>
      <c r="AK4511" s="16"/>
      <c r="AL4511" s="16"/>
      <c r="AM4511" s="16"/>
    </row>
    <row r="4512" spans="1:39" ht="12.75">
      <c r="A4512" s="16"/>
      <c r="B4512" s="16"/>
      <c r="C4512" s="17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8"/>
      <c r="AA4512" s="16"/>
      <c r="AB4512" s="16"/>
      <c r="AC4512" s="16"/>
      <c r="AD4512" s="16"/>
      <c r="AE4512" s="16"/>
      <c r="AF4512" s="16"/>
      <c r="AG4512" s="16"/>
      <c r="AH4512" s="16"/>
      <c r="AI4512" s="16"/>
      <c r="AJ4512" s="16"/>
      <c r="AK4512" s="16"/>
      <c r="AL4512" s="16"/>
      <c r="AM4512" s="16"/>
    </row>
    <row r="4513" spans="1:39" ht="12.75">
      <c r="A4513" s="16"/>
      <c r="B4513" s="16"/>
      <c r="C4513" s="17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8"/>
      <c r="AA4513" s="16"/>
      <c r="AB4513" s="16"/>
      <c r="AC4513" s="16"/>
      <c r="AD4513" s="16"/>
      <c r="AE4513" s="16"/>
      <c r="AF4513" s="16"/>
      <c r="AG4513" s="16"/>
      <c r="AH4513" s="16"/>
      <c r="AI4513" s="16"/>
      <c r="AJ4513" s="16"/>
      <c r="AK4513" s="16"/>
      <c r="AL4513" s="16"/>
      <c r="AM4513" s="16"/>
    </row>
    <row r="4514" spans="1:39" ht="12.75">
      <c r="A4514" s="16"/>
      <c r="B4514" s="16"/>
      <c r="C4514" s="17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8"/>
      <c r="AA4514" s="16"/>
      <c r="AB4514" s="16"/>
      <c r="AC4514" s="16"/>
      <c r="AD4514" s="16"/>
      <c r="AE4514" s="16"/>
      <c r="AF4514" s="16"/>
      <c r="AG4514" s="16"/>
      <c r="AH4514" s="16"/>
      <c r="AI4514" s="16"/>
      <c r="AJ4514" s="16"/>
      <c r="AK4514" s="16"/>
      <c r="AL4514" s="16"/>
      <c r="AM4514" s="16"/>
    </row>
    <row r="4515" spans="1:39" ht="12.75">
      <c r="A4515" s="16"/>
      <c r="B4515" s="16"/>
      <c r="C4515" s="17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8"/>
      <c r="AA4515" s="16"/>
      <c r="AB4515" s="16"/>
      <c r="AC4515" s="16"/>
      <c r="AD4515" s="16"/>
      <c r="AE4515" s="16"/>
      <c r="AF4515" s="16"/>
      <c r="AG4515" s="16"/>
      <c r="AH4515" s="16"/>
      <c r="AI4515" s="16"/>
      <c r="AJ4515" s="16"/>
      <c r="AK4515" s="16"/>
      <c r="AL4515" s="16"/>
      <c r="AM4515" s="16"/>
    </row>
    <row r="4516" spans="1:39" ht="12.75">
      <c r="A4516" s="16"/>
      <c r="B4516" s="16"/>
      <c r="C4516" s="17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8"/>
      <c r="AA4516" s="16"/>
      <c r="AB4516" s="16"/>
      <c r="AC4516" s="16"/>
      <c r="AD4516" s="16"/>
      <c r="AE4516" s="16"/>
      <c r="AF4516" s="16"/>
      <c r="AG4516" s="16"/>
      <c r="AH4516" s="16"/>
      <c r="AI4516" s="16"/>
      <c r="AJ4516" s="16"/>
      <c r="AK4516" s="16"/>
      <c r="AL4516" s="16"/>
      <c r="AM4516" s="16"/>
    </row>
    <row r="4517" spans="1:39" ht="12.75">
      <c r="A4517" s="16"/>
      <c r="B4517" s="16"/>
      <c r="C4517" s="17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8"/>
      <c r="AA4517" s="16"/>
      <c r="AB4517" s="16"/>
      <c r="AC4517" s="16"/>
      <c r="AD4517" s="16"/>
      <c r="AE4517" s="16"/>
      <c r="AF4517" s="16"/>
      <c r="AG4517" s="16"/>
      <c r="AH4517" s="16"/>
      <c r="AI4517" s="16"/>
      <c r="AJ4517" s="16"/>
      <c r="AK4517" s="16"/>
      <c r="AL4517" s="16"/>
      <c r="AM4517" s="16"/>
    </row>
    <row r="4518" spans="1:39" ht="12.75">
      <c r="A4518" s="16"/>
      <c r="B4518" s="16"/>
      <c r="C4518" s="17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8"/>
      <c r="AA4518" s="16"/>
      <c r="AB4518" s="16"/>
      <c r="AC4518" s="16"/>
      <c r="AD4518" s="16"/>
      <c r="AE4518" s="16"/>
      <c r="AF4518" s="16"/>
      <c r="AG4518" s="16"/>
      <c r="AH4518" s="16"/>
      <c r="AI4518" s="16"/>
      <c r="AJ4518" s="16"/>
      <c r="AK4518" s="16"/>
      <c r="AL4518" s="16"/>
      <c r="AM4518" s="16"/>
    </row>
    <row r="4519" spans="1:39" ht="12.75">
      <c r="A4519" s="16"/>
      <c r="B4519" s="16"/>
      <c r="C4519" s="17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8"/>
      <c r="AA4519" s="16"/>
      <c r="AB4519" s="16"/>
      <c r="AC4519" s="16"/>
      <c r="AD4519" s="16"/>
      <c r="AE4519" s="16"/>
      <c r="AF4519" s="16"/>
      <c r="AG4519" s="16"/>
      <c r="AH4519" s="16"/>
      <c r="AI4519" s="16"/>
      <c r="AJ4519" s="16"/>
      <c r="AK4519" s="16"/>
      <c r="AL4519" s="16"/>
      <c r="AM4519" s="16"/>
    </row>
    <row r="4520" spans="1:39" ht="12.75">
      <c r="A4520" s="16"/>
      <c r="B4520" s="16"/>
      <c r="C4520" s="17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8"/>
      <c r="AA4520" s="16"/>
      <c r="AB4520" s="16"/>
      <c r="AC4520" s="16"/>
      <c r="AD4520" s="16"/>
      <c r="AE4520" s="16"/>
      <c r="AF4520" s="16"/>
      <c r="AG4520" s="16"/>
      <c r="AH4520" s="16"/>
      <c r="AI4520" s="16"/>
      <c r="AJ4520" s="16"/>
      <c r="AK4520" s="16"/>
      <c r="AL4520" s="16"/>
      <c r="AM4520" s="16"/>
    </row>
    <row r="4521" spans="1:39" ht="12.75">
      <c r="A4521" s="16"/>
      <c r="B4521" s="16"/>
      <c r="C4521" s="17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8"/>
      <c r="AA4521" s="16"/>
      <c r="AB4521" s="16"/>
      <c r="AC4521" s="16"/>
      <c r="AD4521" s="16"/>
      <c r="AE4521" s="16"/>
      <c r="AF4521" s="16"/>
      <c r="AG4521" s="16"/>
      <c r="AH4521" s="16"/>
      <c r="AI4521" s="16"/>
      <c r="AJ4521" s="16"/>
      <c r="AK4521" s="16"/>
      <c r="AL4521" s="16"/>
      <c r="AM4521" s="16"/>
    </row>
    <row r="4522" spans="1:39" ht="12.75">
      <c r="A4522" s="16"/>
      <c r="B4522" s="16"/>
      <c r="C4522" s="17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8"/>
      <c r="AA4522" s="16"/>
      <c r="AB4522" s="16"/>
      <c r="AC4522" s="16"/>
      <c r="AD4522" s="16"/>
      <c r="AE4522" s="16"/>
      <c r="AF4522" s="16"/>
      <c r="AG4522" s="16"/>
      <c r="AH4522" s="16"/>
      <c r="AI4522" s="16"/>
      <c r="AJ4522" s="16"/>
      <c r="AK4522" s="16"/>
      <c r="AL4522" s="16"/>
      <c r="AM4522" s="16"/>
    </row>
    <row r="4523" spans="1:39" ht="12.75">
      <c r="A4523" s="16"/>
      <c r="B4523" s="16"/>
      <c r="C4523" s="17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8"/>
      <c r="AA4523" s="16"/>
      <c r="AB4523" s="16"/>
      <c r="AC4523" s="16"/>
      <c r="AD4523" s="16"/>
      <c r="AE4523" s="16"/>
      <c r="AF4523" s="16"/>
      <c r="AG4523" s="16"/>
      <c r="AH4523" s="16"/>
      <c r="AI4523" s="16"/>
      <c r="AJ4523" s="16"/>
      <c r="AK4523" s="16"/>
      <c r="AL4523" s="16"/>
      <c r="AM4523" s="16"/>
    </row>
    <row r="4524" spans="1:39" ht="12.75">
      <c r="A4524" s="16"/>
      <c r="B4524" s="16"/>
      <c r="C4524" s="17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8"/>
      <c r="AA4524" s="16"/>
      <c r="AB4524" s="16"/>
      <c r="AC4524" s="16"/>
      <c r="AD4524" s="16"/>
      <c r="AE4524" s="16"/>
      <c r="AF4524" s="16"/>
      <c r="AG4524" s="16"/>
      <c r="AH4524" s="16"/>
      <c r="AI4524" s="16"/>
      <c r="AJ4524" s="16"/>
      <c r="AK4524" s="16"/>
      <c r="AL4524" s="16"/>
      <c r="AM4524" s="16"/>
    </row>
    <row r="4525" spans="1:39" ht="12.75">
      <c r="A4525" s="16"/>
      <c r="B4525" s="16"/>
      <c r="C4525" s="17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8"/>
      <c r="AA4525" s="16"/>
      <c r="AB4525" s="16"/>
      <c r="AC4525" s="16"/>
      <c r="AD4525" s="16"/>
      <c r="AE4525" s="16"/>
      <c r="AF4525" s="16"/>
      <c r="AG4525" s="16"/>
      <c r="AH4525" s="16"/>
      <c r="AI4525" s="16"/>
      <c r="AJ4525" s="16"/>
      <c r="AK4525" s="16"/>
      <c r="AL4525" s="16"/>
      <c r="AM4525" s="16"/>
    </row>
    <row r="4526" spans="1:39" ht="12.75">
      <c r="A4526" s="16"/>
      <c r="B4526" s="16"/>
      <c r="C4526" s="17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8"/>
      <c r="AA4526" s="16"/>
      <c r="AB4526" s="16"/>
      <c r="AC4526" s="16"/>
      <c r="AD4526" s="16"/>
      <c r="AE4526" s="16"/>
      <c r="AF4526" s="16"/>
      <c r="AG4526" s="16"/>
      <c r="AH4526" s="16"/>
      <c r="AI4526" s="16"/>
      <c r="AJ4526" s="16"/>
      <c r="AK4526" s="16"/>
      <c r="AL4526" s="16"/>
      <c r="AM4526" s="16"/>
    </row>
    <row r="4527" spans="1:39" ht="12.75">
      <c r="A4527" s="16"/>
      <c r="B4527" s="16"/>
      <c r="C4527" s="17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8"/>
      <c r="AA4527" s="16"/>
      <c r="AB4527" s="16"/>
      <c r="AC4527" s="16"/>
      <c r="AD4527" s="16"/>
      <c r="AE4527" s="16"/>
      <c r="AF4527" s="16"/>
      <c r="AG4527" s="16"/>
      <c r="AH4527" s="16"/>
      <c r="AI4527" s="16"/>
      <c r="AJ4527" s="16"/>
      <c r="AK4527" s="16"/>
      <c r="AL4527" s="16"/>
      <c r="AM4527" s="16"/>
    </row>
    <row r="4528" spans="1:39" ht="12.75">
      <c r="A4528" s="16"/>
      <c r="B4528" s="16"/>
      <c r="C4528" s="17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8"/>
      <c r="AA4528" s="16"/>
      <c r="AB4528" s="16"/>
      <c r="AC4528" s="16"/>
      <c r="AD4528" s="16"/>
      <c r="AE4528" s="16"/>
      <c r="AF4528" s="16"/>
      <c r="AG4528" s="16"/>
      <c r="AH4528" s="16"/>
      <c r="AI4528" s="16"/>
      <c r="AJ4528" s="16"/>
      <c r="AK4528" s="16"/>
      <c r="AL4528" s="16"/>
      <c r="AM4528" s="16"/>
    </row>
    <row r="4529" spans="1:39" ht="12.75">
      <c r="A4529" s="16"/>
      <c r="B4529" s="16"/>
      <c r="C4529" s="17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8"/>
      <c r="AA4529" s="16"/>
      <c r="AB4529" s="16"/>
      <c r="AC4529" s="16"/>
      <c r="AD4529" s="16"/>
      <c r="AE4529" s="16"/>
      <c r="AF4529" s="16"/>
      <c r="AG4529" s="16"/>
      <c r="AH4529" s="16"/>
      <c r="AI4529" s="16"/>
      <c r="AJ4529" s="16"/>
      <c r="AK4529" s="16"/>
      <c r="AL4529" s="16"/>
      <c r="AM4529" s="16"/>
    </row>
    <row r="4530" spans="1:39" ht="12.75">
      <c r="A4530" s="16"/>
      <c r="B4530" s="16"/>
      <c r="C4530" s="17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8"/>
      <c r="AA4530" s="16"/>
      <c r="AB4530" s="16"/>
      <c r="AC4530" s="16"/>
      <c r="AD4530" s="16"/>
      <c r="AE4530" s="16"/>
      <c r="AF4530" s="16"/>
      <c r="AG4530" s="16"/>
      <c r="AH4530" s="16"/>
      <c r="AI4530" s="16"/>
      <c r="AJ4530" s="16"/>
      <c r="AK4530" s="16"/>
      <c r="AL4530" s="16"/>
      <c r="AM4530" s="16"/>
    </row>
    <row r="4531" spans="1:39" ht="12.75">
      <c r="A4531" s="16"/>
      <c r="B4531" s="16"/>
      <c r="C4531" s="17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8"/>
      <c r="AA4531" s="16"/>
      <c r="AB4531" s="16"/>
      <c r="AC4531" s="16"/>
      <c r="AD4531" s="16"/>
      <c r="AE4531" s="16"/>
      <c r="AF4531" s="16"/>
      <c r="AG4531" s="16"/>
      <c r="AH4531" s="16"/>
      <c r="AI4531" s="16"/>
      <c r="AJ4531" s="16"/>
      <c r="AK4531" s="16"/>
      <c r="AL4531" s="16"/>
      <c r="AM4531" s="16"/>
    </row>
    <row r="4532" spans="1:39" ht="12.75">
      <c r="A4532" s="16"/>
      <c r="B4532" s="16"/>
      <c r="C4532" s="17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8"/>
      <c r="AA4532" s="16"/>
      <c r="AB4532" s="16"/>
      <c r="AC4532" s="16"/>
      <c r="AD4532" s="16"/>
      <c r="AE4532" s="16"/>
      <c r="AF4532" s="16"/>
      <c r="AG4532" s="16"/>
      <c r="AH4532" s="16"/>
      <c r="AI4532" s="16"/>
      <c r="AJ4532" s="16"/>
      <c r="AK4532" s="16"/>
      <c r="AL4532" s="16"/>
      <c r="AM4532" s="16"/>
    </row>
    <row r="4533" spans="1:39" ht="12.75">
      <c r="A4533" s="16"/>
      <c r="B4533" s="16"/>
      <c r="C4533" s="17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8"/>
      <c r="AA4533" s="16"/>
      <c r="AB4533" s="16"/>
      <c r="AC4533" s="16"/>
      <c r="AD4533" s="16"/>
      <c r="AE4533" s="16"/>
      <c r="AF4533" s="16"/>
      <c r="AG4533" s="16"/>
      <c r="AH4533" s="16"/>
      <c r="AI4533" s="16"/>
      <c r="AJ4533" s="16"/>
      <c r="AK4533" s="16"/>
      <c r="AL4533" s="16"/>
      <c r="AM4533" s="16"/>
    </row>
    <row r="4534" spans="1:39" ht="12.75">
      <c r="A4534" s="16"/>
      <c r="B4534" s="16"/>
      <c r="C4534" s="17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8"/>
      <c r="AA4534" s="16"/>
      <c r="AB4534" s="16"/>
      <c r="AC4534" s="16"/>
      <c r="AD4534" s="16"/>
      <c r="AE4534" s="16"/>
      <c r="AF4534" s="16"/>
      <c r="AG4534" s="16"/>
      <c r="AH4534" s="16"/>
      <c r="AI4534" s="16"/>
      <c r="AJ4534" s="16"/>
      <c r="AK4534" s="16"/>
      <c r="AL4534" s="16"/>
      <c r="AM4534" s="16"/>
    </row>
    <row r="4535" spans="1:39" ht="12.75">
      <c r="A4535" s="16"/>
      <c r="B4535" s="16"/>
      <c r="C4535" s="17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8"/>
      <c r="AA4535" s="16"/>
      <c r="AB4535" s="16"/>
      <c r="AC4535" s="16"/>
      <c r="AD4535" s="16"/>
      <c r="AE4535" s="16"/>
      <c r="AF4535" s="16"/>
      <c r="AG4535" s="16"/>
      <c r="AH4535" s="16"/>
      <c r="AI4535" s="16"/>
      <c r="AJ4535" s="16"/>
      <c r="AK4535" s="16"/>
      <c r="AL4535" s="16"/>
      <c r="AM4535" s="16"/>
    </row>
    <row r="4536" spans="1:39" ht="12.75">
      <c r="A4536" s="16"/>
      <c r="B4536" s="16"/>
      <c r="C4536" s="17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8"/>
      <c r="AA4536" s="16"/>
      <c r="AB4536" s="16"/>
      <c r="AC4536" s="16"/>
      <c r="AD4536" s="16"/>
      <c r="AE4536" s="16"/>
      <c r="AF4536" s="16"/>
      <c r="AG4536" s="16"/>
      <c r="AH4536" s="16"/>
      <c r="AI4536" s="16"/>
      <c r="AJ4536" s="16"/>
      <c r="AK4536" s="16"/>
      <c r="AL4536" s="16"/>
      <c r="AM4536" s="16"/>
    </row>
    <row r="4537" spans="1:39" ht="12.75">
      <c r="A4537" s="16"/>
      <c r="B4537" s="16"/>
      <c r="C4537" s="17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8"/>
      <c r="AA4537" s="16"/>
      <c r="AB4537" s="16"/>
      <c r="AC4537" s="16"/>
      <c r="AD4537" s="16"/>
      <c r="AE4537" s="16"/>
      <c r="AF4537" s="16"/>
      <c r="AG4537" s="16"/>
      <c r="AH4537" s="16"/>
      <c r="AI4537" s="16"/>
      <c r="AJ4537" s="16"/>
      <c r="AK4537" s="16"/>
      <c r="AL4537" s="16"/>
      <c r="AM4537" s="16"/>
    </row>
    <row r="4538" spans="1:39" ht="12.75">
      <c r="A4538" s="16"/>
      <c r="B4538" s="16"/>
      <c r="C4538" s="17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8"/>
      <c r="AA4538" s="16"/>
      <c r="AB4538" s="16"/>
      <c r="AC4538" s="16"/>
      <c r="AD4538" s="16"/>
      <c r="AE4538" s="16"/>
      <c r="AF4538" s="16"/>
      <c r="AG4538" s="16"/>
      <c r="AH4538" s="16"/>
      <c r="AI4538" s="16"/>
      <c r="AJ4538" s="16"/>
      <c r="AK4538" s="16"/>
      <c r="AL4538" s="16"/>
      <c r="AM4538" s="16"/>
    </row>
    <row r="4539" spans="1:39" ht="12.75">
      <c r="A4539" s="16"/>
      <c r="B4539" s="16"/>
      <c r="C4539" s="17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8"/>
      <c r="AA4539" s="16"/>
      <c r="AB4539" s="16"/>
      <c r="AC4539" s="16"/>
      <c r="AD4539" s="16"/>
      <c r="AE4539" s="16"/>
      <c r="AF4539" s="16"/>
      <c r="AG4539" s="16"/>
      <c r="AH4539" s="16"/>
      <c r="AI4539" s="16"/>
      <c r="AJ4539" s="16"/>
      <c r="AK4539" s="16"/>
      <c r="AL4539" s="16"/>
      <c r="AM4539" s="16"/>
    </row>
    <row r="4540" spans="1:39" ht="12.75">
      <c r="A4540" s="16"/>
      <c r="B4540" s="16"/>
      <c r="C4540" s="17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8"/>
      <c r="AA4540" s="16"/>
      <c r="AB4540" s="16"/>
      <c r="AC4540" s="16"/>
      <c r="AD4540" s="16"/>
      <c r="AE4540" s="16"/>
      <c r="AF4540" s="16"/>
      <c r="AG4540" s="16"/>
      <c r="AH4540" s="16"/>
      <c r="AI4540" s="16"/>
      <c r="AJ4540" s="16"/>
      <c r="AK4540" s="16"/>
      <c r="AL4540" s="16"/>
      <c r="AM4540" s="16"/>
    </row>
    <row r="4541" spans="1:39" ht="12.75">
      <c r="A4541" s="16"/>
      <c r="B4541" s="16"/>
      <c r="C4541" s="17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8"/>
      <c r="AA4541" s="16"/>
      <c r="AB4541" s="16"/>
      <c r="AC4541" s="16"/>
      <c r="AD4541" s="16"/>
      <c r="AE4541" s="16"/>
      <c r="AF4541" s="16"/>
      <c r="AG4541" s="16"/>
      <c r="AH4541" s="16"/>
      <c r="AI4541" s="16"/>
      <c r="AJ4541" s="16"/>
      <c r="AK4541" s="16"/>
      <c r="AL4541" s="16"/>
      <c r="AM4541" s="16"/>
    </row>
    <row r="4542" spans="1:39" ht="12.75">
      <c r="A4542" s="16"/>
      <c r="B4542" s="16"/>
      <c r="C4542" s="17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8"/>
      <c r="AA4542" s="16"/>
      <c r="AB4542" s="16"/>
      <c r="AC4542" s="16"/>
      <c r="AD4542" s="16"/>
      <c r="AE4542" s="16"/>
      <c r="AF4542" s="16"/>
      <c r="AG4542" s="16"/>
      <c r="AH4542" s="16"/>
      <c r="AI4542" s="16"/>
      <c r="AJ4542" s="16"/>
      <c r="AK4542" s="16"/>
      <c r="AL4542" s="16"/>
      <c r="AM4542" s="16"/>
    </row>
    <row r="4543" spans="1:39" ht="12.75">
      <c r="A4543" s="16"/>
      <c r="B4543" s="16"/>
      <c r="C4543" s="17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8"/>
      <c r="AA4543" s="16"/>
      <c r="AB4543" s="16"/>
      <c r="AC4543" s="16"/>
      <c r="AD4543" s="16"/>
      <c r="AE4543" s="16"/>
      <c r="AF4543" s="16"/>
      <c r="AG4543" s="16"/>
      <c r="AH4543" s="16"/>
      <c r="AI4543" s="16"/>
      <c r="AJ4543" s="16"/>
      <c r="AK4543" s="16"/>
      <c r="AL4543" s="16"/>
      <c r="AM4543" s="16"/>
    </row>
    <row r="4544" spans="1:39" ht="12.75">
      <c r="A4544" s="16"/>
      <c r="B4544" s="16"/>
      <c r="C4544" s="17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8"/>
      <c r="AA4544" s="16"/>
      <c r="AB4544" s="16"/>
      <c r="AC4544" s="16"/>
      <c r="AD4544" s="16"/>
      <c r="AE4544" s="16"/>
      <c r="AF4544" s="16"/>
      <c r="AG4544" s="16"/>
      <c r="AH4544" s="16"/>
      <c r="AI4544" s="16"/>
      <c r="AJ4544" s="16"/>
      <c r="AK4544" s="16"/>
      <c r="AL4544" s="16"/>
      <c r="AM4544" s="16"/>
    </row>
    <row r="4545" spans="1:39" ht="12.75">
      <c r="A4545" s="16"/>
      <c r="B4545" s="16"/>
      <c r="C4545" s="17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8"/>
      <c r="AA4545" s="16"/>
      <c r="AB4545" s="16"/>
      <c r="AC4545" s="16"/>
      <c r="AD4545" s="16"/>
      <c r="AE4545" s="16"/>
      <c r="AF4545" s="16"/>
      <c r="AG4545" s="16"/>
      <c r="AH4545" s="16"/>
      <c r="AI4545" s="16"/>
      <c r="AJ4545" s="16"/>
      <c r="AK4545" s="16"/>
      <c r="AL4545" s="16"/>
      <c r="AM4545" s="16"/>
    </row>
    <row r="4546" spans="1:39" ht="12.75">
      <c r="A4546" s="16"/>
      <c r="B4546" s="16"/>
      <c r="C4546" s="17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8"/>
      <c r="AA4546" s="16"/>
      <c r="AB4546" s="16"/>
      <c r="AC4546" s="16"/>
      <c r="AD4546" s="16"/>
      <c r="AE4546" s="16"/>
      <c r="AF4546" s="16"/>
      <c r="AG4546" s="16"/>
      <c r="AH4546" s="16"/>
      <c r="AI4546" s="16"/>
      <c r="AJ4546" s="16"/>
      <c r="AK4546" s="16"/>
      <c r="AL4546" s="16"/>
      <c r="AM4546" s="16"/>
    </row>
    <row r="4547" spans="1:39" ht="12.75">
      <c r="A4547" s="16"/>
      <c r="B4547" s="16"/>
      <c r="C4547" s="17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8"/>
      <c r="AA4547" s="16"/>
      <c r="AB4547" s="16"/>
      <c r="AC4547" s="16"/>
      <c r="AD4547" s="16"/>
      <c r="AE4547" s="16"/>
      <c r="AF4547" s="16"/>
      <c r="AG4547" s="16"/>
      <c r="AH4547" s="16"/>
      <c r="AI4547" s="16"/>
      <c r="AJ4547" s="16"/>
      <c r="AK4547" s="16"/>
      <c r="AL4547" s="16"/>
      <c r="AM4547" s="16"/>
    </row>
    <row r="4548" spans="1:39" ht="12.75">
      <c r="A4548" s="16"/>
      <c r="B4548" s="16"/>
      <c r="C4548" s="17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8"/>
      <c r="AA4548" s="16"/>
      <c r="AB4548" s="16"/>
      <c r="AC4548" s="16"/>
      <c r="AD4548" s="16"/>
      <c r="AE4548" s="16"/>
      <c r="AF4548" s="16"/>
      <c r="AG4548" s="16"/>
      <c r="AH4548" s="16"/>
      <c r="AI4548" s="16"/>
      <c r="AJ4548" s="16"/>
      <c r="AK4548" s="16"/>
      <c r="AL4548" s="16"/>
      <c r="AM4548" s="16"/>
    </row>
    <row r="4549" spans="1:39" ht="12.75">
      <c r="A4549" s="16"/>
      <c r="B4549" s="16"/>
      <c r="C4549" s="17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8"/>
      <c r="AA4549" s="16"/>
      <c r="AB4549" s="16"/>
      <c r="AC4549" s="16"/>
      <c r="AD4549" s="16"/>
      <c r="AE4549" s="16"/>
      <c r="AF4549" s="16"/>
      <c r="AG4549" s="16"/>
      <c r="AH4549" s="16"/>
      <c r="AI4549" s="16"/>
      <c r="AJ4549" s="16"/>
      <c r="AK4549" s="16"/>
      <c r="AL4549" s="16"/>
      <c r="AM4549" s="16"/>
    </row>
    <row r="4550" spans="1:39" ht="12.75">
      <c r="A4550" s="16"/>
      <c r="B4550" s="16"/>
      <c r="C4550" s="17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8"/>
      <c r="AA4550" s="16"/>
      <c r="AB4550" s="16"/>
      <c r="AC4550" s="16"/>
      <c r="AD4550" s="16"/>
      <c r="AE4550" s="16"/>
      <c r="AF4550" s="16"/>
      <c r="AG4550" s="16"/>
      <c r="AH4550" s="16"/>
      <c r="AI4550" s="16"/>
      <c r="AJ4550" s="16"/>
      <c r="AK4550" s="16"/>
      <c r="AL4550" s="16"/>
      <c r="AM4550" s="16"/>
    </row>
    <row r="4551" spans="1:39" ht="12.75">
      <c r="A4551" s="16"/>
      <c r="B4551" s="16"/>
      <c r="C4551" s="17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8"/>
      <c r="AA4551" s="16"/>
      <c r="AB4551" s="16"/>
      <c r="AC4551" s="16"/>
      <c r="AD4551" s="16"/>
      <c r="AE4551" s="16"/>
      <c r="AF4551" s="16"/>
      <c r="AG4551" s="16"/>
      <c r="AH4551" s="16"/>
      <c r="AI4551" s="16"/>
      <c r="AJ4551" s="16"/>
      <c r="AK4551" s="16"/>
      <c r="AL4551" s="16"/>
      <c r="AM4551" s="16"/>
    </row>
    <row r="4552" spans="1:39" ht="12.75">
      <c r="A4552" s="16"/>
      <c r="B4552" s="16"/>
      <c r="C4552" s="17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8"/>
      <c r="AA4552" s="16"/>
      <c r="AB4552" s="16"/>
      <c r="AC4552" s="16"/>
      <c r="AD4552" s="16"/>
      <c r="AE4552" s="16"/>
      <c r="AF4552" s="16"/>
      <c r="AG4552" s="16"/>
      <c r="AH4552" s="16"/>
      <c r="AI4552" s="16"/>
      <c r="AJ4552" s="16"/>
      <c r="AK4552" s="16"/>
      <c r="AL4552" s="16"/>
      <c r="AM4552" s="16"/>
    </row>
    <row r="4553" spans="1:39" ht="12.75">
      <c r="A4553" s="16"/>
      <c r="B4553" s="16"/>
      <c r="C4553" s="17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8"/>
      <c r="AA4553" s="16"/>
      <c r="AB4553" s="16"/>
      <c r="AC4553" s="16"/>
      <c r="AD4553" s="16"/>
      <c r="AE4553" s="16"/>
      <c r="AF4553" s="16"/>
      <c r="AG4553" s="16"/>
      <c r="AH4553" s="16"/>
      <c r="AI4553" s="16"/>
      <c r="AJ4553" s="16"/>
      <c r="AK4553" s="16"/>
      <c r="AL4553" s="16"/>
      <c r="AM4553" s="16"/>
    </row>
    <row r="4554" spans="1:39" ht="12.75">
      <c r="A4554" s="16"/>
      <c r="B4554" s="16"/>
      <c r="C4554" s="17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8"/>
      <c r="AA4554" s="16"/>
      <c r="AB4554" s="16"/>
      <c r="AC4554" s="16"/>
      <c r="AD4554" s="16"/>
      <c r="AE4554" s="16"/>
      <c r="AF4554" s="16"/>
      <c r="AG4554" s="16"/>
      <c r="AH4554" s="16"/>
      <c r="AI4554" s="16"/>
      <c r="AJ4554" s="16"/>
      <c r="AK4554" s="16"/>
      <c r="AL4554" s="16"/>
      <c r="AM4554" s="16"/>
    </row>
    <row r="4555" spans="1:39" ht="12.75">
      <c r="A4555" s="16"/>
      <c r="B4555" s="16"/>
      <c r="C4555" s="17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8"/>
      <c r="AA4555" s="16"/>
      <c r="AB4555" s="16"/>
      <c r="AC4555" s="16"/>
      <c r="AD4555" s="16"/>
      <c r="AE4555" s="16"/>
      <c r="AF4555" s="16"/>
      <c r="AG4555" s="16"/>
      <c r="AH4555" s="16"/>
      <c r="AI4555" s="16"/>
      <c r="AJ4555" s="16"/>
      <c r="AK4555" s="16"/>
      <c r="AL4555" s="16"/>
      <c r="AM4555" s="16"/>
    </row>
    <row r="4556" spans="1:39" ht="12.75">
      <c r="A4556" s="16"/>
      <c r="B4556" s="16"/>
      <c r="C4556" s="17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8"/>
      <c r="AA4556" s="16"/>
      <c r="AB4556" s="16"/>
      <c r="AC4556" s="16"/>
      <c r="AD4556" s="16"/>
      <c r="AE4556" s="16"/>
      <c r="AF4556" s="16"/>
      <c r="AG4556" s="16"/>
      <c r="AH4556" s="16"/>
      <c r="AI4556" s="16"/>
      <c r="AJ4556" s="16"/>
      <c r="AK4556" s="16"/>
      <c r="AL4556" s="16"/>
      <c r="AM4556" s="16"/>
    </row>
    <row r="4557" spans="1:39" ht="12.75">
      <c r="A4557" s="16"/>
      <c r="B4557" s="16"/>
      <c r="C4557" s="17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8"/>
      <c r="AA4557" s="16"/>
      <c r="AB4557" s="16"/>
      <c r="AC4557" s="16"/>
      <c r="AD4557" s="16"/>
      <c r="AE4557" s="16"/>
      <c r="AF4557" s="16"/>
      <c r="AG4557" s="16"/>
      <c r="AH4557" s="16"/>
      <c r="AI4557" s="16"/>
      <c r="AJ4557" s="16"/>
      <c r="AK4557" s="16"/>
      <c r="AL4557" s="16"/>
      <c r="AM4557" s="16"/>
    </row>
    <row r="4558" spans="1:39" ht="12.75">
      <c r="A4558" s="16"/>
      <c r="B4558" s="16"/>
      <c r="C4558" s="17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8"/>
      <c r="AA4558" s="16"/>
      <c r="AB4558" s="16"/>
      <c r="AC4558" s="16"/>
      <c r="AD4558" s="16"/>
      <c r="AE4558" s="16"/>
      <c r="AF4558" s="16"/>
      <c r="AG4558" s="16"/>
      <c r="AH4558" s="16"/>
      <c r="AI4558" s="16"/>
      <c r="AJ4558" s="16"/>
      <c r="AK4558" s="16"/>
      <c r="AL4558" s="16"/>
      <c r="AM4558" s="16"/>
    </row>
    <row r="4559" spans="1:39" ht="12.75">
      <c r="A4559" s="16"/>
      <c r="B4559" s="16"/>
      <c r="C4559" s="17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8"/>
      <c r="AA4559" s="16"/>
      <c r="AB4559" s="16"/>
      <c r="AC4559" s="16"/>
      <c r="AD4559" s="16"/>
      <c r="AE4559" s="16"/>
      <c r="AF4559" s="16"/>
      <c r="AG4559" s="16"/>
      <c r="AH4559" s="16"/>
      <c r="AI4559" s="16"/>
      <c r="AJ4559" s="16"/>
      <c r="AK4559" s="16"/>
      <c r="AL4559" s="16"/>
      <c r="AM4559" s="16"/>
    </row>
    <row r="4560" spans="1:39" ht="12.75">
      <c r="A4560" s="16"/>
      <c r="B4560" s="16"/>
      <c r="C4560" s="17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8"/>
      <c r="AA4560" s="16"/>
      <c r="AB4560" s="16"/>
      <c r="AC4560" s="16"/>
      <c r="AD4560" s="16"/>
      <c r="AE4560" s="16"/>
      <c r="AF4560" s="16"/>
      <c r="AG4560" s="16"/>
      <c r="AH4560" s="16"/>
      <c r="AI4560" s="16"/>
      <c r="AJ4560" s="16"/>
      <c r="AK4560" s="16"/>
      <c r="AL4560" s="16"/>
      <c r="AM4560" s="16"/>
    </row>
    <row r="4561" spans="1:39" ht="12.75">
      <c r="A4561" s="16"/>
      <c r="B4561" s="16"/>
      <c r="C4561" s="17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8"/>
      <c r="AA4561" s="16"/>
      <c r="AB4561" s="16"/>
      <c r="AC4561" s="16"/>
      <c r="AD4561" s="16"/>
      <c r="AE4561" s="16"/>
      <c r="AF4561" s="16"/>
      <c r="AG4561" s="16"/>
      <c r="AH4561" s="16"/>
      <c r="AI4561" s="16"/>
      <c r="AJ4561" s="16"/>
      <c r="AK4561" s="16"/>
      <c r="AL4561" s="16"/>
      <c r="AM4561" s="16"/>
    </row>
    <row r="4562" spans="1:39" ht="12.75">
      <c r="A4562" s="16"/>
      <c r="B4562" s="16"/>
      <c r="C4562" s="17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8"/>
      <c r="AA4562" s="16"/>
      <c r="AB4562" s="16"/>
      <c r="AC4562" s="16"/>
      <c r="AD4562" s="16"/>
      <c r="AE4562" s="16"/>
      <c r="AF4562" s="16"/>
      <c r="AG4562" s="16"/>
      <c r="AH4562" s="16"/>
      <c r="AI4562" s="16"/>
      <c r="AJ4562" s="16"/>
      <c r="AK4562" s="16"/>
      <c r="AL4562" s="16"/>
      <c r="AM4562" s="16"/>
    </row>
    <row r="4563" spans="1:39" ht="12.75">
      <c r="A4563" s="16"/>
      <c r="B4563" s="16"/>
      <c r="C4563" s="17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8"/>
      <c r="AA4563" s="16"/>
      <c r="AB4563" s="16"/>
      <c r="AC4563" s="16"/>
      <c r="AD4563" s="16"/>
      <c r="AE4563" s="16"/>
      <c r="AF4563" s="16"/>
      <c r="AG4563" s="16"/>
      <c r="AH4563" s="16"/>
      <c r="AI4563" s="16"/>
      <c r="AJ4563" s="16"/>
      <c r="AK4563" s="16"/>
      <c r="AL4563" s="16"/>
      <c r="AM4563" s="16"/>
    </row>
    <row r="4564" spans="1:39" ht="12.75">
      <c r="A4564" s="16"/>
      <c r="B4564" s="16"/>
      <c r="C4564" s="17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8"/>
      <c r="AA4564" s="16"/>
      <c r="AB4564" s="16"/>
      <c r="AC4564" s="16"/>
      <c r="AD4564" s="16"/>
      <c r="AE4564" s="16"/>
      <c r="AF4564" s="16"/>
      <c r="AG4564" s="16"/>
      <c r="AH4564" s="16"/>
      <c r="AI4564" s="16"/>
      <c r="AJ4564" s="16"/>
      <c r="AK4564" s="16"/>
      <c r="AL4564" s="16"/>
      <c r="AM4564" s="16"/>
    </row>
    <row r="4565" spans="1:39" ht="12.75">
      <c r="A4565" s="16"/>
      <c r="B4565" s="16"/>
      <c r="C4565" s="17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8"/>
      <c r="AA4565" s="16"/>
      <c r="AB4565" s="16"/>
      <c r="AC4565" s="16"/>
      <c r="AD4565" s="16"/>
      <c r="AE4565" s="16"/>
      <c r="AF4565" s="16"/>
      <c r="AG4565" s="16"/>
      <c r="AH4565" s="16"/>
      <c r="AI4565" s="16"/>
      <c r="AJ4565" s="16"/>
      <c r="AK4565" s="16"/>
      <c r="AL4565" s="16"/>
      <c r="AM4565" s="16"/>
    </row>
    <row r="4566" spans="1:39" ht="12.75">
      <c r="A4566" s="16"/>
      <c r="B4566" s="16"/>
      <c r="C4566" s="17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8"/>
      <c r="AA4566" s="16"/>
      <c r="AB4566" s="16"/>
      <c r="AC4566" s="16"/>
      <c r="AD4566" s="16"/>
      <c r="AE4566" s="16"/>
      <c r="AF4566" s="16"/>
      <c r="AG4566" s="16"/>
      <c r="AH4566" s="16"/>
      <c r="AI4566" s="16"/>
      <c r="AJ4566" s="16"/>
      <c r="AK4566" s="16"/>
      <c r="AL4566" s="16"/>
      <c r="AM4566" s="16"/>
    </row>
    <row r="4567" spans="1:39" ht="12.75">
      <c r="A4567" s="16"/>
      <c r="B4567" s="16"/>
      <c r="C4567" s="17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8"/>
      <c r="AA4567" s="16"/>
      <c r="AB4567" s="16"/>
      <c r="AC4567" s="16"/>
      <c r="AD4567" s="16"/>
      <c r="AE4567" s="16"/>
      <c r="AF4567" s="16"/>
      <c r="AG4567" s="16"/>
      <c r="AH4567" s="16"/>
      <c r="AI4567" s="16"/>
      <c r="AJ4567" s="16"/>
      <c r="AK4567" s="16"/>
      <c r="AL4567" s="16"/>
      <c r="AM4567" s="16"/>
    </row>
    <row r="4568" spans="1:39" ht="12.75">
      <c r="A4568" s="16"/>
      <c r="B4568" s="16"/>
      <c r="C4568" s="17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8"/>
      <c r="AA4568" s="16"/>
      <c r="AB4568" s="16"/>
      <c r="AC4568" s="16"/>
      <c r="AD4568" s="16"/>
      <c r="AE4568" s="16"/>
      <c r="AF4568" s="16"/>
      <c r="AG4568" s="16"/>
      <c r="AH4568" s="16"/>
      <c r="AI4568" s="16"/>
      <c r="AJ4568" s="16"/>
      <c r="AK4568" s="16"/>
      <c r="AL4568" s="16"/>
      <c r="AM4568" s="16"/>
    </row>
    <row r="4569" spans="1:39" ht="12.75">
      <c r="A4569" s="16"/>
      <c r="B4569" s="16"/>
      <c r="C4569" s="17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8"/>
      <c r="AA4569" s="16"/>
      <c r="AB4569" s="16"/>
      <c r="AC4569" s="16"/>
      <c r="AD4569" s="16"/>
      <c r="AE4569" s="16"/>
      <c r="AF4569" s="16"/>
      <c r="AG4569" s="16"/>
      <c r="AH4569" s="16"/>
      <c r="AI4569" s="16"/>
      <c r="AJ4569" s="16"/>
      <c r="AK4569" s="16"/>
      <c r="AL4569" s="16"/>
      <c r="AM4569" s="16"/>
    </row>
    <row r="4570" spans="1:39" ht="12.75">
      <c r="A4570" s="16"/>
      <c r="B4570" s="16"/>
      <c r="C4570" s="17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8"/>
      <c r="AA4570" s="16"/>
      <c r="AB4570" s="16"/>
      <c r="AC4570" s="16"/>
      <c r="AD4570" s="16"/>
      <c r="AE4570" s="16"/>
      <c r="AF4570" s="16"/>
      <c r="AG4570" s="16"/>
      <c r="AH4570" s="16"/>
      <c r="AI4570" s="16"/>
      <c r="AJ4570" s="16"/>
      <c r="AK4570" s="16"/>
      <c r="AL4570" s="16"/>
      <c r="AM4570" s="16"/>
    </row>
    <row r="4571" spans="1:39" ht="12.75">
      <c r="A4571" s="16"/>
      <c r="B4571" s="16"/>
      <c r="C4571" s="17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8"/>
      <c r="AA4571" s="16"/>
      <c r="AB4571" s="16"/>
      <c r="AC4571" s="16"/>
      <c r="AD4571" s="16"/>
      <c r="AE4571" s="16"/>
      <c r="AF4571" s="16"/>
      <c r="AG4571" s="16"/>
      <c r="AH4571" s="16"/>
      <c r="AI4571" s="16"/>
      <c r="AJ4571" s="16"/>
      <c r="AK4571" s="16"/>
      <c r="AL4571" s="16"/>
      <c r="AM4571" s="16"/>
    </row>
    <row r="4572" spans="1:39" ht="12.75">
      <c r="A4572" s="16"/>
      <c r="B4572" s="16"/>
      <c r="C4572" s="17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8"/>
      <c r="AA4572" s="16"/>
      <c r="AB4572" s="16"/>
      <c r="AC4572" s="16"/>
      <c r="AD4572" s="16"/>
      <c r="AE4572" s="16"/>
      <c r="AF4572" s="16"/>
      <c r="AG4572" s="16"/>
      <c r="AH4572" s="16"/>
      <c r="AI4572" s="16"/>
      <c r="AJ4572" s="16"/>
      <c r="AK4572" s="16"/>
      <c r="AL4572" s="16"/>
      <c r="AM4572" s="16"/>
    </row>
    <row r="4573" spans="1:39" ht="12.75">
      <c r="A4573" s="16"/>
      <c r="B4573" s="16"/>
      <c r="C4573" s="17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8"/>
      <c r="AA4573" s="16"/>
      <c r="AB4573" s="16"/>
      <c r="AC4573" s="16"/>
      <c r="AD4573" s="16"/>
      <c r="AE4573" s="16"/>
      <c r="AF4573" s="16"/>
      <c r="AG4573" s="16"/>
      <c r="AH4573" s="16"/>
      <c r="AI4573" s="16"/>
      <c r="AJ4573" s="16"/>
      <c r="AK4573" s="16"/>
      <c r="AL4573" s="16"/>
      <c r="AM4573" s="16"/>
    </row>
    <row r="4574" spans="1:39" ht="12.75">
      <c r="A4574" s="16"/>
      <c r="B4574" s="16"/>
      <c r="C4574" s="17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8"/>
      <c r="AA4574" s="16"/>
      <c r="AB4574" s="16"/>
      <c r="AC4574" s="16"/>
      <c r="AD4574" s="16"/>
      <c r="AE4574" s="16"/>
      <c r="AF4574" s="16"/>
      <c r="AG4574" s="16"/>
      <c r="AH4574" s="16"/>
      <c r="AI4574" s="16"/>
      <c r="AJ4574" s="16"/>
      <c r="AK4574" s="16"/>
      <c r="AL4574" s="16"/>
      <c r="AM4574" s="16"/>
    </row>
    <row r="4575" spans="1:39" ht="12.75">
      <c r="A4575" s="16"/>
      <c r="B4575" s="16"/>
      <c r="C4575" s="17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8"/>
      <c r="AA4575" s="16"/>
      <c r="AB4575" s="16"/>
      <c r="AC4575" s="16"/>
      <c r="AD4575" s="16"/>
      <c r="AE4575" s="16"/>
      <c r="AF4575" s="16"/>
      <c r="AG4575" s="16"/>
      <c r="AH4575" s="16"/>
      <c r="AI4575" s="16"/>
      <c r="AJ4575" s="16"/>
      <c r="AK4575" s="16"/>
      <c r="AL4575" s="16"/>
      <c r="AM4575" s="16"/>
    </row>
    <row r="4576" spans="1:39" ht="12.75">
      <c r="A4576" s="16"/>
      <c r="B4576" s="16"/>
      <c r="C4576" s="17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8"/>
      <c r="AA4576" s="16"/>
      <c r="AB4576" s="16"/>
      <c r="AC4576" s="16"/>
      <c r="AD4576" s="16"/>
      <c r="AE4576" s="16"/>
      <c r="AF4576" s="16"/>
      <c r="AG4576" s="16"/>
      <c r="AH4576" s="16"/>
      <c r="AI4576" s="16"/>
      <c r="AJ4576" s="16"/>
      <c r="AK4576" s="16"/>
      <c r="AL4576" s="16"/>
      <c r="AM4576" s="16"/>
    </row>
    <row r="4577" spans="1:39" ht="12.75">
      <c r="A4577" s="16"/>
      <c r="B4577" s="16"/>
      <c r="C4577" s="17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8"/>
      <c r="AA4577" s="16"/>
      <c r="AB4577" s="16"/>
      <c r="AC4577" s="16"/>
      <c r="AD4577" s="16"/>
      <c r="AE4577" s="16"/>
      <c r="AF4577" s="16"/>
      <c r="AG4577" s="16"/>
      <c r="AH4577" s="16"/>
      <c r="AI4577" s="16"/>
      <c r="AJ4577" s="16"/>
      <c r="AK4577" s="16"/>
      <c r="AL4577" s="16"/>
      <c r="AM4577" s="16"/>
    </row>
    <row r="4578" spans="1:39" ht="12.75">
      <c r="A4578" s="16"/>
      <c r="B4578" s="16"/>
      <c r="C4578" s="17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8"/>
      <c r="AA4578" s="16"/>
      <c r="AB4578" s="16"/>
      <c r="AC4578" s="16"/>
      <c r="AD4578" s="16"/>
      <c r="AE4578" s="16"/>
      <c r="AF4578" s="16"/>
      <c r="AG4578" s="16"/>
      <c r="AH4578" s="16"/>
      <c r="AI4578" s="16"/>
      <c r="AJ4578" s="16"/>
      <c r="AK4578" s="16"/>
      <c r="AL4578" s="16"/>
      <c r="AM4578" s="16"/>
    </row>
    <row r="4579" spans="1:39" ht="12.75">
      <c r="A4579" s="16"/>
      <c r="B4579" s="16"/>
      <c r="C4579" s="17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8"/>
      <c r="AA4579" s="16"/>
      <c r="AB4579" s="16"/>
      <c r="AC4579" s="16"/>
      <c r="AD4579" s="16"/>
      <c r="AE4579" s="16"/>
      <c r="AF4579" s="16"/>
      <c r="AG4579" s="16"/>
      <c r="AH4579" s="16"/>
      <c r="AI4579" s="16"/>
      <c r="AJ4579" s="16"/>
      <c r="AK4579" s="16"/>
      <c r="AL4579" s="16"/>
      <c r="AM4579" s="16"/>
    </row>
    <row r="4580" spans="1:39" ht="12.75">
      <c r="A4580" s="16"/>
      <c r="B4580" s="16"/>
      <c r="C4580" s="17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8"/>
      <c r="AA4580" s="16"/>
      <c r="AB4580" s="16"/>
      <c r="AC4580" s="16"/>
      <c r="AD4580" s="16"/>
      <c r="AE4580" s="16"/>
      <c r="AF4580" s="16"/>
      <c r="AG4580" s="16"/>
      <c r="AH4580" s="16"/>
      <c r="AI4580" s="16"/>
      <c r="AJ4580" s="16"/>
      <c r="AK4580" s="16"/>
      <c r="AL4580" s="16"/>
      <c r="AM4580" s="16"/>
    </row>
    <row r="4581" spans="1:39" ht="12.75">
      <c r="A4581" s="16"/>
      <c r="B4581" s="16"/>
      <c r="C4581" s="17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8"/>
      <c r="AA4581" s="16"/>
      <c r="AB4581" s="16"/>
      <c r="AC4581" s="16"/>
      <c r="AD4581" s="16"/>
      <c r="AE4581" s="16"/>
      <c r="AF4581" s="16"/>
      <c r="AG4581" s="16"/>
      <c r="AH4581" s="16"/>
      <c r="AI4581" s="16"/>
      <c r="AJ4581" s="16"/>
      <c r="AK4581" s="16"/>
      <c r="AL4581" s="16"/>
      <c r="AM4581" s="16"/>
    </row>
    <row r="4582" spans="1:39" ht="12.75">
      <c r="A4582" s="16"/>
      <c r="B4582" s="16"/>
      <c r="C4582" s="17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8"/>
      <c r="AA4582" s="16"/>
      <c r="AB4582" s="16"/>
      <c r="AC4582" s="16"/>
      <c r="AD4582" s="16"/>
      <c r="AE4582" s="16"/>
      <c r="AF4582" s="16"/>
      <c r="AG4582" s="16"/>
      <c r="AH4582" s="16"/>
      <c r="AI4582" s="16"/>
      <c r="AJ4582" s="16"/>
      <c r="AK4582" s="16"/>
      <c r="AL4582" s="16"/>
      <c r="AM4582" s="16"/>
    </row>
    <row r="4583" spans="1:39" ht="12.75">
      <c r="A4583" s="16"/>
      <c r="B4583" s="16"/>
      <c r="C4583" s="17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8"/>
      <c r="AA4583" s="16"/>
      <c r="AB4583" s="16"/>
      <c r="AC4583" s="16"/>
      <c r="AD4583" s="16"/>
      <c r="AE4583" s="16"/>
      <c r="AF4583" s="16"/>
      <c r="AG4583" s="16"/>
      <c r="AH4583" s="16"/>
      <c r="AI4583" s="16"/>
      <c r="AJ4583" s="16"/>
      <c r="AK4583" s="16"/>
      <c r="AL4583" s="16"/>
      <c r="AM4583" s="16"/>
    </row>
    <row r="4584" spans="1:39" ht="12.75">
      <c r="A4584" s="16"/>
      <c r="B4584" s="16"/>
      <c r="C4584" s="17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8"/>
      <c r="AA4584" s="16"/>
      <c r="AB4584" s="16"/>
      <c r="AC4584" s="16"/>
      <c r="AD4584" s="16"/>
      <c r="AE4584" s="16"/>
      <c r="AF4584" s="16"/>
      <c r="AG4584" s="16"/>
      <c r="AH4584" s="16"/>
      <c r="AI4584" s="16"/>
      <c r="AJ4584" s="16"/>
      <c r="AK4584" s="16"/>
      <c r="AL4584" s="16"/>
      <c r="AM4584" s="16"/>
    </row>
    <row r="4585" spans="1:39" ht="12.75">
      <c r="A4585" s="16"/>
      <c r="B4585" s="16"/>
      <c r="C4585" s="17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8"/>
      <c r="AA4585" s="16"/>
      <c r="AB4585" s="16"/>
      <c r="AC4585" s="16"/>
      <c r="AD4585" s="16"/>
      <c r="AE4585" s="16"/>
      <c r="AF4585" s="16"/>
      <c r="AG4585" s="16"/>
      <c r="AH4585" s="16"/>
      <c r="AI4585" s="16"/>
      <c r="AJ4585" s="16"/>
      <c r="AK4585" s="16"/>
      <c r="AL4585" s="16"/>
      <c r="AM4585" s="16"/>
    </row>
    <row r="4586" spans="1:39" ht="12.75">
      <c r="A4586" s="16"/>
      <c r="B4586" s="16"/>
      <c r="C4586" s="17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8"/>
      <c r="AA4586" s="16"/>
      <c r="AB4586" s="16"/>
      <c r="AC4586" s="16"/>
      <c r="AD4586" s="16"/>
      <c r="AE4586" s="16"/>
      <c r="AF4586" s="16"/>
      <c r="AG4586" s="16"/>
      <c r="AH4586" s="16"/>
      <c r="AI4586" s="16"/>
      <c r="AJ4586" s="16"/>
      <c r="AK4586" s="16"/>
      <c r="AL4586" s="16"/>
      <c r="AM4586" s="16"/>
    </row>
    <row r="4587" spans="1:39" ht="12.75">
      <c r="A4587" s="16"/>
      <c r="B4587" s="16"/>
      <c r="C4587" s="17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8"/>
      <c r="AA4587" s="16"/>
      <c r="AB4587" s="16"/>
      <c r="AC4587" s="16"/>
      <c r="AD4587" s="16"/>
      <c r="AE4587" s="16"/>
      <c r="AF4587" s="16"/>
      <c r="AG4587" s="16"/>
      <c r="AH4587" s="16"/>
      <c r="AI4587" s="16"/>
      <c r="AJ4587" s="16"/>
      <c r="AK4587" s="16"/>
      <c r="AL4587" s="16"/>
      <c r="AM4587" s="16"/>
    </row>
    <row r="4588" spans="1:39" ht="12.75">
      <c r="A4588" s="16"/>
      <c r="B4588" s="16"/>
      <c r="C4588" s="17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8"/>
      <c r="AA4588" s="16"/>
      <c r="AB4588" s="16"/>
      <c r="AC4588" s="16"/>
      <c r="AD4588" s="16"/>
      <c r="AE4588" s="16"/>
      <c r="AF4588" s="16"/>
      <c r="AG4588" s="16"/>
      <c r="AH4588" s="16"/>
      <c r="AI4588" s="16"/>
      <c r="AJ4588" s="16"/>
      <c r="AK4588" s="16"/>
      <c r="AL4588" s="16"/>
      <c r="AM4588" s="16"/>
    </row>
    <row r="4589" spans="1:39" ht="12.75">
      <c r="A4589" s="16"/>
      <c r="B4589" s="16"/>
      <c r="C4589" s="17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8"/>
      <c r="AA4589" s="16"/>
      <c r="AB4589" s="16"/>
      <c r="AC4589" s="16"/>
      <c r="AD4589" s="16"/>
      <c r="AE4589" s="16"/>
      <c r="AF4589" s="16"/>
      <c r="AG4589" s="16"/>
      <c r="AH4589" s="16"/>
      <c r="AI4589" s="16"/>
      <c r="AJ4589" s="16"/>
      <c r="AK4589" s="16"/>
      <c r="AL4589" s="16"/>
      <c r="AM4589" s="16"/>
    </row>
    <row r="4590" spans="1:39" ht="12.75">
      <c r="A4590" s="16"/>
      <c r="B4590" s="16"/>
      <c r="C4590" s="17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8"/>
      <c r="AA4590" s="16"/>
      <c r="AB4590" s="16"/>
      <c r="AC4590" s="16"/>
      <c r="AD4590" s="16"/>
      <c r="AE4590" s="16"/>
      <c r="AF4590" s="16"/>
      <c r="AG4590" s="16"/>
      <c r="AH4590" s="16"/>
      <c r="AI4590" s="16"/>
      <c r="AJ4590" s="16"/>
      <c r="AK4590" s="16"/>
      <c r="AL4590" s="16"/>
      <c r="AM4590" s="16"/>
    </row>
    <row r="4591" spans="1:39" ht="12.75">
      <c r="A4591" s="16"/>
      <c r="B4591" s="16"/>
      <c r="C4591" s="17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8"/>
      <c r="AA4591" s="16"/>
      <c r="AB4591" s="16"/>
      <c r="AC4591" s="16"/>
      <c r="AD4591" s="16"/>
      <c r="AE4591" s="16"/>
      <c r="AF4591" s="16"/>
      <c r="AG4591" s="16"/>
      <c r="AH4591" s="16"/>
      <c r="AI4591" s="16"/>
      <c r="AJ4591" s="16"/>
      <c r="AK4591" s="16"/>
      <c r="AL4591" s="16"/>
      <c r="AM4591" s="16"/>
    </row>
    <row r="4592" spans="1:39" ht="12.75">
      <c r="A4592" s="16"/>
      <c r="B4592" s="16"/>
      <c r="C4592" s="17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8"/>
      <c r="AA4592" s="16"/>
      <c r="AB4592" s="16"/>
      <c r="AC4592" s="16"/>
      <c r="AD4592" s="16"/>
      <c r="AE4592" s="16"/>
      <c r="AF4592" s="16"/>
      <c r="AG4592" s="16"/>
      <c r="AH4592" s="16"/>
      <c r="AI4592" s="16"/>
      <c r="AJ4592" s="16"/>
      <c r="AK4592" s="16"/>
      <c r="AL4592" s="16"/>
      <c r="AM4592" s="16"/>
    </row>
    <row r="4593" spans="1:39" ht="12.75">
      <c r="A4593" s="16"/>
      <c r="B4593" s="16"/>
      <c r="C4593" s="17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8"/>
      <c r="AA4593" s="16"/>
      <c r="AB4593" s="16"/>
      <c r="AC4593" s="16"/>
      <c r="AD4593" s="16"/>
      <c r="AE4593" s="16"/>
      <c r="AF4593" s="16"/>
      <c r="AG4593" s="16"/>
      <c r="AH4593" s="16"/>
      <c r="AI4593" s="16"/>
      <c r="AJ4593" s="16"/>
      <c r="AK4593" s="16"/>
      <c r="AL4593" s="16"/>
      <c r="AM4593" s="16"/>
    </row>
    <row r="4594" spans="1:39" ht="12.75">
      <c r="A4594" s="16"/>
      <c r="B4594" s="16"/>
      <c r="C4594" s="17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8"/>
      <c r="AA4594" s="16"/>
      <c r="AB4594" s="16"/>
      <c r="AC4594" s="16"/>
      <c r="AD4594" s="16"/>
      <c r="AE4594" s="16"/>
      <c r="AF4594" s="16"/>
      <c r="AG4594" s="16"/>
      <c r="AH4594" s="16"/>
      <c r="AI4594" s="16"/>
      <c r="AJ4594" s="16"/>
      <c r="AK4594" s="16"/>
      <c r="AL4594" s="16"/>
      <c r="AM4594" s="16"/>
    </row>
    <row r="4595" spans="1:39" ht="12.75">
      <c r="A4595" s="16"/>
      <c r="B4595" s="16"/>
      <c r="C4595" s="17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8"/>
      <c r="AA4595" s="16"/>
      <c r="AB4595" s="16"/>
      <c r="AC4595" s="16"/>
      <c r="AD4595" s="16"/>
      <c r="AE4595" s="16"/>
      <c r="AF4595" s="16"/>
      <c r="AG4595" s="16"/>
      <c r="AH4595" s="16"/>
      <c r="AI4595" s="16"/>
      <c r="AJ4595" s="16"/>
      <c r="AK4595" s="16"/>
      <c r="AL4595" s="16"/>
      <c r="AM4595" s="16"/>
    </row>
    <row r="4596" spans="1:39" ht="12.75">
      <c r="A4596" s="16"/>
      <c r="B4596" s="16"/>
      <c r="C4596" s="17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8"/>
      <c r="AA4596" s="16"/>
      <c r="AB4596" s="16"/>
      <c r="AC4596" s="16"/>
      <c r="AD4596" s="16"/>
      <c r="AE4596" s="16"/>
      <c r="AF4596" s="16"/>
      <c r="AG4596" s="16"/>
      <c r="AH4596" s="16"/>
      <c r="AI4596" s="16"/>
      <c r="AJ4596" s="16"/>
      <c r="AK4596" s="16"/>
      <c r="AL4596" s="16"/>
      <c r="AM4596" s="16"/>
    </row>
    <row r="4597" spans="1:39" ht="12.75">
      <c r="A4597" s="16"/>
      <c r="B4597" s="16"/>
      <c r="C4597" s="17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8"/>
      <c r="AA4597" s="16"/>
      <c r="AB4597" s="16"/>
      <c r="AC4597" s="16"/>
      <c r="AD4597" s="16"/>
      <c r="AE4597" s="16"/>
      <c r="AF4597" s="16"/>
      <c r="AG4597" s="16"/>
      <c r="AH4597" s="16"/>
      <c r="AI4597" s="16"/>
      <c r="AJ4597" s="16"/>
      <c r="AK4597" s="16"/>
      <c r="AL4597" s="16"/>
      <c r="AM4597" s="16"/>
    </row>
    <row r="4598" spans="1:39" ht="12.75">
      <c r="A4598" s="16"/>
      <c r="B4598" s="16"/>
      <c r="C4598" s="17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8"/>
      <c r="AA4598" s="16"/>
      <c r="AB4598" s="16"/>
      <c r="AC4598" s="16"/>
      <c r="AD4598" s="16"/>
      <c r="AE4598" s="16"/>
      <c r="AF4598" s="16"/>
      <c r="AG4598" s="16"/>
      <c r="AH4598" s="16"/>
      <c r="AI4598" s="16"/>
      <c r="AJ4598" s="16"/>
      <c r="AK4598" s="16"/>
      <c r="AL4598" s="16"/>
      <c r="AM4598" s="16"/>
    </row>
    <row r="4599" spans="1:39" ht="12.75">
      <c r="A4599" s="16"/>
      <c r="B4599" s="16"/>
      <c r="C4599" s="17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8"/>
      <c r="AA4599" s="16"/>
      <c r="AB4599" s="16"/>
      <c r="AC4599" s="16"/>
      <c r="AD4599" s="16"/>
      <c r="AE4599" s="16"/>
      <c r="AF4599" s="16"/>
      <c r="AG4599" s="16"/>
      <c r="AH4599" s="16"/>
      <c r="AI4599" s="16"/>
      <c r="AJ4599" s="16"/>
      <c r="AK4599" s="16"/>
      <c r="AL4599" s="16"/>
      <c r="AM4599" s="16"/>
    </row>
    <row r="4600" spans="1:39" ht="12.75">
      <c r="A4600" s="16"/>
      <c r="B4600" s="16"/>
      <c r="C4600" s="17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8"/>
      <c r="AA4600" s="16"/>
      <c r="AB4600" s="16"/>
      <c r="AC4600" s="16"/>
      <c r="AD4600" s="16"/>
      <c r="AE4600" s="16"/>
      <c r="AF4600" s="16"/>
      <c r="AG4600" s="16"/>
      <c r="AH4600" s="16"/>
      <c r="AI4600" s="16"/>
      <c r="AJ4600" s="16"/>
      <c r="AK4600" s="16"/>
      <c r="AL4600" s="16"/>
      <c r="AM4600" s="16"/>
    </row>
    <row r="4601" spans="1:39" ht="12.75">
      <c r="A4601" s="16"/>
      <c r="B4601" s="16"/>
      <c r="C4601" s="17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8"/>
      <c r="AA4601" s="16"/>
      <c r="AB4601" s="16"/>
      <c r="AC4601" s="16"/>
      <c r="AD4601" s="16"/>
      <c r="AE4601" s="16"/>
      <c r="AF4601" s="16"/>
      <c r="AG4601" s="16"/>
      <c r="AH4601" s="16"/>
      <c r="AI4601" s="16"/>
      <c r="AJ4601" s="16"/>
      <c r="AK4601" s="16"/>
      <c r="AL4601" s="16"/>
      <c r="AM4601" s="16"/>
    </row>
    <row r="4602" spans="1:39" ht="12.75">
      <c r="A4602" s="16"/>
      <c r="B4602" s="16"/>
      <c r="C4602" s="17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8"/>
      <c r="AA4602" s="16"/>
      <c r="AB4602" s="16"/>
      <c r="AC4602" s="16"/>
      <c r="AD4602" s="16"/>
      <c r="AE4602" s="16"/>
      <c r="AF4602" s="16"/>
      <c r="AG4602" s="16"/>
      <c r="AH4602" s="16"/>
      <c r="AI4602" s="16"/>
      <c r="AJ4602" s="16"/>
      <c r="AK4602" s="16"/>
      <c r="AL4602" s="16"/>
      <c r="AM4602" s="16"/>
    </row>
    <row r="4603" spans="1:39" ht="12.75">
      <c r="A4603" s="16"/>
      <c r="B4603" s="16"/>
      <c r="C4603" s="17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8"/>
      <c r="AA4603" s="16"/>
      <c r="AB4603" s="16"/>
      <c r="AC4603" s="16"/>
      <c r="AD4603" s="16"/>
      <c r="AE4603" s="16"/>
      <c r="AF4603" s="16"/>
      <c r="AG4603" s="16"/>
      <c r="AH4603" s="16"/>
      <c r="AI4603" s="16"/>
      <c r="AJ4603" s="16"/>
      <c r="AK4603" s="16"/>
      <c r="AL4603" s="16"/>
      <c r="AM4603" s="16"/>
    </row>
    <row r="4604" spans="1:39" ht="12.75">
      <c r="A4604" s="16"/>
      <c r="B4604" s="16"/>
      <c r="C4604" s="17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8"/>
      <c r="AA4604" s="16"/>
      <c r="AB4604" s="16"/>
      <c r="AC4604" s="16"/>
      <c r="AD4604" s="16"/>
      <c r="AE4604" s="16"/>
      <c r="AF4604" s="16"/>
      <c r="AG4604" s="16"/>
      <c r="AH4604" s="16"/>
      <c r="AI4604" s="16"/>
      <c r="AJ4604" s="16"/>
      <c r="AK4604" s="16"/>
      <c r="AL4604" s="16"/>
      <c r="AM4604" s="16"/>
    </row>
    <row r="4605" spans="1:39" ht="12.75">
      <c r="A4605" s="16"/>
      <c r="B4605" s="16"/>
      <c r="C4605" s="17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8"/>
      <c r="AA4605" s="16"/>
      <c r="AB4605" s="16"/>
      <c r="AC4605" s="16"/>
      <c r="AD4605" s="16"/>
      <c r="AE4605" s="16"/>
      <c r="AF4605" s="16"/>
      <c r="AG4605" s="16"/>
      <c r="AH4605" s="16"/>
      <c r="AI4605" s="16"/>
      <c r="AJ4605" s="16"/>
      <c r="AK4605" s="16"/>
      <c r="AL4605" s="16"/>
      <c r="AM4605" s="16"/>
    </row>
    <row r="4606" spans="1:39" ht="12.75">
      <c r="A4606" s="16"/>
      <c r="B4606" s="16"/>
      <c r="C4606" s="17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8"/>
      <c r="AA4606" s="16"/>
      <c r="AB4606" s="16"/>
      <c r="AC4606" s="16"/>
      <c r="AD4606" s="16"/>
      <c r="AE4606" s="16"/>
      <c r="AF4606" s="16"/>
      <c r="AG4606" s="16"/>
      <c r="AH4606" s="16"/>
      <c r="AI4606" s="16"/>
      <c r="AJ4606" s="16"/>
      <c r="AK4606" s="16"/>
      <c r="AL4606" s="16"/>
      <c r="AM4606" s="16"/>
    </row>
    <row r="4607" spans="1:39" ht="12.75">
      <c r="A4607" s="16"/>
      <c r="B4607" s="16"/>
      <c r="C4607" s="17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8"/>
      <c r="AA4607" s="16"/>
      <c r="AB4607" s="16"/>
      <c r="AC4607" s="16"/>
      <c r="AD4607" s="16"/>
      <c r="AE4607" s="16"/>
      <c r="AF4607" s="16"/>
      <c r="AG4607" s="16"/>
      <c r="AH4607" s="16"/>
      <c r="AI4607" s="16"/>
      <c r="AJ4607" s="16"/>
      <c r="AK4607" s="16"/>
      <c r="AL4607" s="16"/>
      <c r="AM4607" s="16"/>
    </row>
    <row r="4608" spans="1:39" ht="12.75">
      <c r="A4608" s="16"/>
      <c r="B4608" s="16"/>
      <c r="C4608" s="17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8"/>
      <c r="AA4608" s="16"/>
      <c r="AB4608" s="16"/>
      <c r="AC4608" s="16"/>
      <c r="AD4608" s="16"/>
      <c r="AE4608" s="16"/>
      <c r="AF4608" s="16"/>
      <c r="AG4608" s="16"/>
      <c r="AH4608" s="16"/>
      <c r="AI4608" s="16"/>
      <c r="AJ4608" s="16"/>
      <c r="AK4608" s="16"/>
      <c r="AL4608" s="16"/>
      <c r="AM4608" s="16"/>
    </row>
    <row r="4609" spans="1:39" ht="12.75">
      <c r="A4609" s="16"/>
      <c r="B4609" s="16"/>
      <c r="C4609" s="17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8"/>
      <c r="AA4609" s="16"/>
      <c r="AB4609" s="16"/>
      <c r="AC4609" s="16"/>
      <c r="AD4609" s="16"/>
      <c r="AE4609" s="16"/>
      <c r="AF4609" s="16"/>
      <c r="AG4609" s="16"/>
      <c r="AH4609" s="16"/>
      <c r="AI4609" s="16"/>
      <c r="AJ4609" s="16"/>
      <c r="AK4609" s="16"/>
      <c r="AL4609" s="16"/>
      <c r="AM4609" s="16"/>
    </row>
    <row r="4610" spans="1:39" ht="12.75">
      <c r="A4610" s="16"/>
      <c r="B4610" s="16"/>
      <c r="C4610" s="17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8"/>
      <c r="AA4610" s="16"/>
      <c r="AB4610" s="16"/>
      <c r="AC4610" s="16"/>
      <c r="AD4610" s="16"/>
      <c r="AE4610" s="16"/>
      <c r="AF4610" s="16"/>
      <c r="AG4610" s="16"/>
      <c r="AH4610" s="16"/>
      <c r="AI4610" s="16"/>
      <c r="AJ4610" s="16"/>
      <c r="AK4610" s="16"/>
      <c r="AL4610" s="16"/>
      <c r="AM4610" s="16"/>
    </row>
    <row r="4611" spans="1:39" ht="12.75">
      <c r="A4611" s="16"/>
      <c r="B4611" s="16"/>
      <c r="C4611" s="17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8"/>
      <c r="AA4611" s="16"/>
      <c r="AB4611" s="16"/>
      <c r="AC4611" s="16"/>
      <c r="AD4611" s="16"/>
      <c r="AE4611" s="16"/>
      <c r="AF4611" s="16"/>
      <c r="AG4611" s="16"/>
      <c r="AH4611" s="16"/>
      <c r="AI4611" s="16"/>
      <c r="AJ4611" s="16"/>
      <c r="AK4611" s="16"/>
      <c r="AL4611" s="16"/>
      <c r="AM4611" s="16"/>
    </row>
    <row r="4612" spans="1:39" ht="12.75">
      <c r="A4612" s="16"/>
      <c r="B4612" s="16"/>
      <c r="C4612" s="17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8"/>
      <c r="AA4612" s="16"/>
      <c r="AB4612" s="16"/>
      <c r="AC4612" s="16"/>
      <c r="AD4612" s="16"/>
      <c r="AE4612" s="16"/>
      <c r="AF4612" s="16"/>
      <c r="AG4612" s="16"/>
      <c r="AH4612" s="16"/>
      <c r="AI4612" s="16"/>
      <c r="AJ4612" s="16"/>
      <c r="AK4612" s="16"/>
      <c r="AL4612" s="16"/>
      <c r="AM4612" s="16"/>
    </row>
    <row r="4613" spans="1:39" ht="12.75">
      <c r="A4613" s="16"/>
      <c r="B4613" s="16"/>
      <c r="C4613" s="17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8"/>
      <c r="AA4613" s="16"/>
      <c r="AB4613" s="16"/>
      <c r="AC4613" s="16"/>
      <c r="AD4613" s="16"/>
      <c r="AE4613" s="16"/>
      <c r="AF4613" s="16"/>
      <c r="AG4613" s="16"/>
      <c r="AH4613" s="16"/>
      <c r="AI4613" s="16"/>
      <c r="AJ4613" s="16"/>
      <c r="AK4613" s="16"/>
      <c r="AL4613" s="16"/>
      <c r="AM4613" s="16"/>
    </row>
    <row r="4614" spans="1:39" ht="12.75">
      <c r="A4614" s="16"/>
      <c r="B4614" s="16"/>
      <c r="C4614" s="17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8"/>
      <c r="AA4614" s="16"/>
      <c r="AB4614" s="16"/>
      <c r="AC4614" s="16"/>
      <c r="AD4614" s="16"/>
      <c r="AE4614" s="16"/>
      <c r="AF4614" s="16"/>
      <c r="AG4614" s="16"/>
      <c r="AH4614" s="16"/>
      <c r="AI4614" s="16"/>
      <c r="AJ4614" s="16"/>
      <c r="AK4614" s="16"/>
      <c r="AL4614" s="16"/>
      <c r="AM4614" s="16"/>
    </row>
    <row r="4615" spans="1:39" ht="12.75">
      <c r="A4615" s="16"/>
      <c r="B4615" s="16"/>
      <c r="C4615" s="17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8"/>
      <c r="AA4615" s="16"/>
      <c r="AB4615" s="16"/>
      <c r="AC4615" s="16"/>
      <c r="AD4615" s="16"/>
      <c r="AE4615" s="16"/>
      <c r="AF4615" s="16"/>
      <c r="AG4615" s="16"/>
      <c r="AH4615" s="16"/>
      <c r="AI4615" s="16"/>
      <c r="AJ4615" s="16"/>
      <c r="AK4615" s="16"/>
      <c r="AL4615" s="16"/>
      <c r="AM4615" s="16"/>
    </row>
    <row r="4616" spans="1:39" ht="12.75">
      <c r="A4616" s="16"/>
      <c r="B4616" s="16"/>
      <c r="C4616" s="17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8"/>
      <c r="AA4616" s="16"/>
      <c r="AB4616" s="16"/>
      <c r="AC4616" s="16"/>
      <c r="AD4616" s="16"/>
      <c r="AE4616" s="16"/>
      <c r="AF4616" s="16"/>
      <c r="AG4616" s="16"/>
      <c r="AH4616" s="16"/>
      <c r="AI4616" s="16"/>
      <c r="AJ4616" s="16"/>
      <c r="AK4616" s="16"/>
      <c r="AL4616" s="16"/>
      <c r="AM4616" s="16"/>
    </row>
    <row r="4617" spans="1:39" ht="12.75">
      <c r="A4617" s="16"/>
      <c r="B4617" s="16"/>
      <c r="C4617" s="17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8"/>
      <c r="AA4617" s="16"/>
      <c r="AB4617" s="16"/>
      <c r="AC4617" s="16"/>
      <c r="AD4617" s="16"/>
      <c r="AE4617" s="16"/>
      <c r="AF4617" s="16"/>
      <c r="AG4617" s="16"/>
      <c r="AH4617" s="16"/>
      <c r="AI4617" s="16"/>
      <c r="AJ4617" s="16"/>
      <c r="AK4617" s="16"/>
      <c r="AL4617" s="16"/>
      <c r="AM4617" s="16"/>
    </row>
    <row r="4618" spans="1:39" ht="12.75">
      <c r="A4618" s="16"/>
      <c r="B4618" s="16"/>
      <c r="C4618" s="17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8"/>
      <c r="AA4618" s="16"/>
      <c r="AB4618" s="16"/>
      <c r="AC4618" s="16"/>
      <c r="AD4618" s="16"/>
      <c r="AE4618" s="16"/>
      <c r="AF4618" s="16"/>
      <c r="AG4618" s="16"/>
      <c r="AH4618" s="16"/>
      <c r="AI4618" s="16"/>
      <c r="AJ4618" s="16"/>
      <c r="AK4618" s="16"/>
      <c r="AL4618" s="16"/>
      <c r="AM4618" s="16"/>
    </row>
    <row r="4619" spans="1:39" ht="12.75">
      <c r="A4619" s="16"/>
      <c r="B4619" s="16"/>
      <c r="C4619" s="17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8"/>
      <c r="AA4619" s="16"/>
      <c r="AB4619" s="16"/>
      <c r="AC4619" s="16"/>
      <c r="AD4619" s="16"/>
      <c r="AE4619" s="16"/>
      <c r="AF4619" s="16"/>
      <c r="AG4619" s="16"/>
      <c r="AH4619" s="16"/>
      <c r="AI4619" s="16"/>
      <c r="AJ4619" s="16"/>
      <c r="AK4619" s="16"/>
      <c r="AL4619" s="16"/>
      <c r="AM4619" s="16"/>
    </row>
    <row r="4620" spans="1:39" ht="12.75">
      <c r="A4620" s="16"/>
      <c r="B4620" s="16"/>
      <c r="C4620" s="17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8"/>
      <c r="AA4620" s="16"/>
      <c r="AB4620" s="16"/>
      <c r="AC4620" s="16"/>
      <c r="AD4620" s="16"/>
      <c r="AE4620" s="16"/>
      <c r="AF4620" s="16"/>
      <c r="AG4620" s="16"/>
      <c r="AH4620" s="16"/>
      <c r="AI4620" s="16"/>
      <c r="AJ4620" s="16"/>
      <c r="AK4620" s="16"/>
      <c r="AL4620" s="16"/>
      <c r="AM4620" s="16"/>
    </row>
    <row r="4621" spans="1:39" ht="12.75">
      <c r="A4621" s="16"/>
      <c r="B4621" s="16"/>
      <c r="C4621" s="17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8"/>
      <c r="AA4621" s="16"/>
      <c r="AB4621" s="16"/>
      <c r="AC4621" s="16"/>
      <c r="AD4621" s="16"/>
      <c r="AE4621" s="16"/>
      <c r="AF4621" s="16"/>
      <c r="AG4621" s="16"/>
      <c r="AH4621" s="16"/>
      <c r="AI4621" s="16"/>
      <c r="AJ4621" s="16"/>
      <c r="AK4621" s="16"/>
      <c r="AL4621" s="16"/>
      <c r="AM4621" s="16"/>
    </row>
    <row r="4622" spans="1:39" ht="12.75">
      <c r="A4622" s="16"/>
      <c r="B4622" s="16"/>
      <c r="C4622" s="17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8"/>
      <c r="AA4622" s="16"/>
      <c r="AB4622" s="16"/>
      <c r="AC4622" s="16"/>
      <c r="AD4622" s="16"/>
      <c r="AE4622" s="16"/>
      <c r="AF4622" s="16"/>
      <c r="AG4622" s="16"/>
      <c r="AH4622" s="16"/>
      <c r="AI4622" s="16"/>
      <c r="AJ4622" s="16"/>
      <c r="AK4622" s="16"/>
      <c r="AL4622" s="16"/>
      <c r="AM4622" s="16"/>
    </row>
    <row r="4623" spans="1:39" ht="12.75">
      <c r="A4623" s="16"/>
      <c r="B4623" s="16"/>
      <c r="C4623" s="17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8"/>
      <c r="AA4623" s="16"/>
      <c r="AB4623" s="16"/>
      <c r="AC4623" s="16"/>
      <c r="AD4623" s="16"/>
      <c r="AE4623" s="16"/>
      <c r="AF4623" s="16"/>
      <c r="AG4623" s="16"/>
      <c r="AH4623" s="16"/>
      <c r="AI4623" s="16"/>
      <c r="AJ4623" s="16"/>
      <c r="AK4623" s="16"/>
      <c r="AL4623" s="16"/>
      <c r="AM4623" s="16"/>
    </row>
    <row r="4624" spans="1:39" ht="12.75">
      <c r="A4624" s="16"/>
      <c r="B4624" s="16"/>
      <c r="C4624" s="17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8"/>
      <c r="AA4624" s="16"/>
      <c r="AB4624" s="16"/>
      <c r="AC4624" s="16"/>
      <c r="AD4624" s="16"/>
      <c r="AE4624" s="16"/>
      <c r="AF4624" s="16"/>
      <c r="AG4624" s="16"/>
      <c r="AH4624" s="16"/>
      <c r="AI4624" s="16"/>
      <c r="AJ4624" s="16"/>
      <c r="AK4624" s="16"/>
      <c r="AL4624" s="16"/>
      <c r="AM4624" s="16"/>
    </row>
    <row r="4625" spans="1:39" ht="12.75">
      <c r="A4625" s="16"/>
      <c r="B4625" s="16"/>
      <c r="C4625" s="17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8"/>
      <c r="AA4625" s="16"/>
      <c r="AB4625" s="16"/>
      <c r="AC4625" s="16"/>
      <c r="AD4625" s="16"/>
      <c r="AE4625" s="16"/>
      <c r="AF4625" s="16"/>
      <c r="AG4625" s="16"/>
      <c r="AH4625" s="16"/>
      <c r="AI4625" s="16"/>
      <c r="AJ4625" s="16"/>
      <c r="AK4625" s="16"/>
      <c r="AL4625" s="16"/>
      <c r="AM4625" s="16"/>
    </row>
    <row r="4626" spans="1:39" ht="12.75">
      <c r="A4626" s="16"/>
      <c r="B4626" s="16"/>
      <c r="C4626" s="17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8"/>
      <c r="AA4626" s="16"/>
      <c r="AB4626" s="16"/>
      <c r="AC4626" s="16"/>
      <c r="AD4626" s="16"/>
      <c r="AE4626" s="16"/>
      <c r="AF4626" s="16"/>
      <c r="AG4626" s="16"/>
      <c r="AH4626" s="16"/>
      <c r="AI4626" s="16"/>
      <c r="AJ4626" s="16"/>
      <c r="AK4626" s="16"/>
      <c r="AL4626" s="16"/>
      <c r="AM4626" s="16"/>
    </row>
    <row r="4627" spans="1:39" ht="12.75">
      <c r="A4627" s="16"/>
      <c r="B4627" s="16"/>
      <c r="C4627" s="17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8"/>
      <c r="AA4627" s="16"/>
      <c r="AB4627" s="16"/>
      <c r="AC4627" s="16"/>
      <c r="AD4627" s="16"/>
      <c r="AE4627" s="16"/>
      <c r="AF4627" s="16"/>
      <c r="AG4627" s="16"/>
      <c r="AH4627" s="16"/>
      <c r="AI4627" s="16"/>
      <c r="AJ4627" s="16"/>
      <c r="AK4627" s="16"/>
      <c r="AL4627" s="16"/>
      <c r="AM4627" s="16"/>
    </row>
    <row r="4628" spans="1:39" ht="12.75">
      <c r="A4628" s="16"/>
      <c r="B4628" s="16"/>
      <c r="C4628" s="17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8"/>
      <c r="AA4628" s="16"/>
      <c r="AB4628" s="16"/>
      <c r="AC4628" s="16"/>
      <c r="AD4628" s="16"/>
      <c r="AE4628" s="16"/>
      <c r="AF4628" s="16"/>
      <c r="AG4628" s="16"/>
      <c r="AH4628" s="16"/>
      <c r="AI4628" s="16"/>
      <c r="AJ4628" s="16"/>
      <c r="AK4628" s="16"/>
      <c r="AL4628" s="16"/>
      <c r="AM4628" s="16"/>
    </row>
    <row r="4629" spans="1:39" ht="12.75">
      <c r="A4629" s="16"/>
      <c r="B4629" s="16"/>
      <c r="C4629" s="17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8"/>
      <c r="AA4629" s="16"/>
      <c r="AB4629" s="16"/>
      <c r="AC4629" s="16"/>
      <c r="AD4629" s="16"/>
      <c r="AE4629" s="16"/>
      <c r="AF4629" s="16"/>
      <c r="AG4629" s="16"/>
      <c r="AH4629" s="16"/>
      <c r="AI4629" s="16"/>
      <c r="AJ4629" s="16"/>
      <c r="AK4629" s="16"/>
      <c r="AL4629" s="16"/>
      <c r="AM4629" s="16"/>
    </row>
    <row r="4630" spans="1:39" ht="12.75">
      <c r="A4630" s="16"/>
      <c r="B4630" s="16"/>
      <c r="C4630" s="17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8"/>
      <c r="AA4630" s="16"/>
      <c r="AB4630" s="16"/>
      <c r="AC4630" s="16"/>
      <c r="AD4630" s="16"/>
      <c r="AE4630" s="16"/>
      <c r="AF4630" s="16"/>
      <c r="AG4630" s="16"/>
      <c r="AH4630" s="16"/>
      <c r="AI4630" s="16"/>
      <c r="AJ4630" s="16"/>
      <c r="AK4630" s="16"/>
      <c r="AL4630" s="16"/>
      <c r="AM4630" s="16"/>
    </row>
    <row r="4631" spans="1:39" ht="12.75">
      <c r="A4631" s="16"/>
      <c r="B4631" s="16"/>
      <c r="C4631" s="17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8"/>
      <c r="AA4631" s="16"/>
      <c r="AB4631" s="16"/>
      <c r="AC4631" s="16"/>
      <c r="AD4631" s="16"/>
      <c r="AE4631" s="16"/>
      <c r="AF4631" s="16"/>
      <c r="AG4631" s="16"/>
      <c r="AH4631" s="16"/>
      <c r="AI4631" s="16"/>
      <c r="AJ4631" s="16"/>
      <c r="AK4631" s="16"/>
      <c r="AL4631" s="16"/>
      <c r="AM4631" s="16"/>
    </row>
    <row r="4632" spans="1:39" ht="12.75">
      <c r="A4632" s="16"/>
      <c r="B4632" s="16"/>
      <c r="C4632" s="17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8"/>
      <c r="AA4632" s="16"/>
      <c r="AB4632" s="16"/>
      <c r="AC4632" s="16"/>
      <c r="AD4632" s="16"/>
      <c r="AE4632" s="16"/>
      <c r="AF4632" s="16"/>
      <c r="AG4632" s="16"/>
      <c r="AH4632" s="16"/>
      <c r="AI4632" s="16"/>
      <c r="AJ4632" s="16"/>
      <c r="AK4632" s="16"/>
      <c r="AL4632" s="16"/>
      <c r="AM4632" s="16"/>
    </row>
    <row r="4633" spans="1:39" ht="12.75">
      <c r="A4633" s="16"/>
      <c r="B4633" s="16"/>
      <c r="C4633" s="17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8"/>
      <c r="AA4633" s="16"/>
      <c r="AB4633" s="16"/>
      <c r="AC4633" s="16"/>
      <c r="AD4633" s="16"/>
      <c r="AE4633" s="16"/>
      <c r="AF4633" s="16"/>
      <c r="AG4633" s="16"/>
      <c r="AH4633" s="16"/>
      <c r="AI4633" s="16"/>
      <c r="AJ4633" s="16"/>
      <c r="AK4633" s="16"/>
      <c r="AL4633" s="16"/>
      <c r="AM4633" s="16"/>
    </row>
    <row r="4634" spans="1:39" ht="12.75">
      <c r="A4634" s="16"/>
      <c r="B4634" s="16"/>
      <c r="C4634" s="17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8"/>
      <c r="AA4634" s="16"/>
      <c r="AB4634" s="16"/>
      <c r="AC4634" s="16"/>
      <c r="AD4634" s="16"/>
      <c r="AE4634" s="16"/>
      <c r="AF4634" s="16"/>
      <c r="AG4634" s="16"/>
      <c r="AH4634" s="16"/>
      <c r="AI4634" s="16"/>
      <c r="AJ4634" s="16"/>
      <c r="AK4634" s="16"/>
      <c r="AL4634" s="16"/>
      <c r="AM4634" s="16"/>
    </row>
    <row r="4635" spans="1:39" ht="12.75">
      <c r="A4635" s="16"/>
      <c r="B4635" s="16"/>
      <c r="C4635" s="17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8"/>
      <c r="AA4635" s="16"/>
      <c r="AB4635" s="16"/>
      <c r="AC4635" s="16"/>
      <c r="AD4635" s="16"/>
      <c r="AE4635" s="16"/>
      <c r="AF4635" s="16"/>
      <c r="AG4635" s="16"/>
      <c r="AH4635" s="16"/>
      <c r="AI4635" s="16"/>
      <c r="AJ4635" s="16"/>
      <c r="AK4635" s="16"/>
      <c r="AL4635" s="16"/>
      <c r="AM4635" s="16"/>
    </row>
    <row r="4636" spans="1:39" ht="12.75">
      <c r="A4636" s="16"/>
      <c r="B4636" s="16"/>
      <c r="C4636" s="17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8"/>
      <c r="AA4636" s="16"/>
      <c r="AB4636" s="16"/>
      <c r="AC4636" s="16"/>
      <c r="AD4636" s="16"/>
      <c r="AE4636" s="16"/>
      <c r="AF4636" s="16"/>
      <c r="AG4636" s="16"/>
      <c r="AH4636" s="16"/>
      <c r="AI4636" s="16"/>
      <c r="AJ4636" s="16"/>
      <c r="AK4636" s="16"/>
      <c r="AL4636" s="16"/>
      <c r="AM4636" s="16"/>
    </row>
    <row r="4637" spans="1:39" ht="12.75">
      <c r="A4637" s="16"/>
      <c r="B4637" s="16"/>
      <c r="C4637" s="17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8"/>
      <c r="AA4637" s="16"/>
      <c r="AB4637" s="16"/>
      <c r="AC4637" s="16"/>
      <c r="AD4637" s="16"/>
      <c r="AE4637" s="16"/>
      <c r="AF4637" s="16"/>
      <c r="AG4637" s="16"/>
      <c r="AH4637" s="16"/>
      <c r="AI4637" s="16"/>
      <c r="AJ4637" s="16"/>
      <c r="AK4637" s="16"/>
      <c r="AL4637" s="16"/>
      <c r="AM4637" s="16"/>
    </row>
    <row r="4638" spans="1:39" ht="12.75">
      <c r="A4638" s="16"/>
      <c r="B4638" s="16"/>
      <c r="C4638" s="17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8"/>
      <c r="AA4638" s="16"/>
      <c r="AB4638" s="16"/>
      <c r="AC4638" s="16"/>
      <c r="AD4638" s="16"/>
      <c r="AE4638" s="16"/>
      <c r="AF4638" s="16"/>
      <c r="AG4638" s="16"/>
      <c r="AH4638" s="16"/>
      <c r="AI4638" s="16"/>
      <c r="AJ4638" s="16"/>
      <c r="AK4638" s="16"/>
      <c r="AL4638" s="16"/>
      <c r="AM4638" s="16"/>
    </row>
    <row r="4639" spans="1:39" ht="12.75">
      <c r="A4639" s="16"/>
      <c r="B4639" s="16"/>
      <c r="C4639" s="17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8"/>
      <c r="AA4639" s="16"/>
      <c r="AB4639" s="16"/>
      <c r="AC4639" s="16"/>
      <c r="AD4639" s="16"/>
      <c r="AE4639" s="16"/>
      <c r="AF4639" s="16"/>
      <c r="AG4639" s="16"/>
      <c r="AH4639" s="16"/>
      <c r="AI4639" s="16"/>
      <c r="AJ4639" s="16"/>
      <c r="AK4639" s="16"/>
      <c r="AL4639" s="16"/>
      <c r="AM4639" s="16"/>
    </row>
    <row r="4640" spans="1:39" ht="12.75">
      <c r="A4640" s="16"/>
      <c r="B4640" s="16"/>
      <c r="C4640" s="17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8"/>
      <c r="AA4640" s="16"/>
      <c r="AB4640" s="16"/>
      <c r="AC4640" s="16"/>
      <c r="AD4640" s="16"/>
      <c r="AE4640" s="16"/>
      <c r="AF4640" s="16"/>
      <c r="AG4640" s="16"/>
      <c r="AH4640" s="16"/>
      <c r="AI4640" s="16"/>
      <c r="AJ4640" s="16"/>
      <c r="AK4640" s="16"/>
      <c r="AL4640" s="16"/>
      <c r="AM4640" s="16"/>
    </row>
    <row r="4641" spans="1:39" ht="12.75">
      <c r="A4641" s="16"/>
      <c r="B4641" s="16"/>
      <c r="C4641" s="17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8"/>
      <c r="AA4641" s="16"/>
      <c r="AB4641" s="16"/>
      <c r="AC4641" s="16"/>
      <c r="AD4641" s="16"/>
      <c r="AE4641" s="16"/>
      <c r="AF4641" s="16"/>
      <c r="AG4641" s="16"/>
      <c r="AH4641" s="16"/>
      <c r="AI4641" s="16"/>
      <c r="AJ4641" s="16"/>
      <c r="AK4641" s="16"/>
      <c r="AL4641" s="16"/>
      <c r="AM4641" s="16"/>
    </row>
    <row r="4642" spans="1:39" ht="12.75">
      <c r="A4642" s="16"/>
      <c r="B4642" s="16"/>
      <c r="C4642" s="17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8"/>
      <c r="AA4642" s="16"/>
      <c r="AB4642" s="16"/>
      <c r="AC4642" s="16"/>
      <c r="AD4642" s="16"/>
      <c r="AE4642" s="16"/>
      <c r="AF4642" s="16"/>
      <c r="AG4642" s="16"/>
      <c r="AH4642" s="16"/>
      <c r="AI4642" s="16"/>
      <c r="AJ4642" s="16"/>
      <c r="AK4642" s="16"/>
      <c r="AL4642" s="16"/>
      <c r="AM4642" s="16"/>
    </row>
    <row r="4643" spans="1:39" ht="12.75">
      <c r="A4643" s="16"/>
      <c r="B4643" s="16"/>
      <c r="C4643" s="17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8"/>
      <c r="AA4643" s="16"/>
      <c r="AB4643" s="16"/>
      <c r="AC4643" s="16"/>
      <c r="AD4643" s="16"/>
      <c r="AE4643" s="16"/>
      <c r="AF4643" s="16"/>
      <c r="AG4643" s="16"/>
      <c r="AH4643" s="16"/>
      <c r="AI4643" s="16"/>
      <c r="AJ4643" s="16"/>
      <c r="AK4643" s="16"/>
      <c r="AL4643" s="16"/>
      <c r="AM4643" s="16"/>
    </row>
    <row r="4644" spans="1:39" ht="12.75">
      <c r="A4644" s="16"/>
      <c r="B4644" s="16"/>
      <c r="C4644" s="17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8"/>
      <c r="AA4644" s="16"/>
      <c r="AB4644" s="16"/>
      <c r="AC4644" s="16"/>
      <c r="AD4644" s="16"/>
      <c r="AE4644" s="16"/>
      <c r="AF4644" s="16"/>
      <c r="AG4644" s="16"/>
      <c r="AH4644" s="16"/>
      <c r="AI4644" s="16"/>
      <c r="AJ4644" s="16"/>
      <c r="AK4644" s="16"/>
      <c r="AL4644" s="16"/>
      <c r="AM4644" s="16"/>
    </row>
    <row r="4645" spans="1:39" ht="12.75">
      <c r="A4645" s="16"/>
      <c r="B4645" s="16"/>
      <c r="C4645" s="17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8"/>
      <c r="AA4645" s="16"/>
      <c r="AB4645" s="16"/>
      <c r="AC4645" s="16"/>
      <c r="AD4645" s="16"/>
      <c r="AE4645" s="16"/>
      <c r="AF4645" s="16"/>
      <c r="AG4645" s="16"/>
      <c r="AH4645" s="16"/>
      <c r="AI4645" s="16"/>
      <c r="AJ4645" s="16"/>
      <c r="AK4645" s="16"/>
      <c r="AL4645" s="16"/>
      <c r="AM4645" s="16"/>
    </row>
    <row r="4646" spans="1:39" ht="12.75">
      <c r="A4646" s="16"/>
      <c r="B4646" s="16"/>
      <c r="C4646" s="17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8"/>
      <c r="AA4646" s="16"/>
      <c r="AB4646" s="16"/>
      <c r="AC4646" s="16"/>
      <c r="AD4646" s="16"/>
      <c r="AE4646" s="16"/>
      <c r="AF4646" s="16"/>
      <c r="AG4646" s="16"/>
      <c r="AH4646" s="16"/>
      <c r="AI4646" s="16"/>
      <c r="AJ4646" s="16"/>
      <c r="AK4646" s="16"/>
      <c r="AL4646" s="16"/>
      <c r="AM4646" s="16"/>
    </row>
    <row r="4647" spans="1:39" ht="12.75">
      <c r="A4647" s="16"/>
      <c r="B4647" s="16"/>
      <c r="C4647" s="17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8"/>
      <c r="AA4647" s="16"/>
      <c r="AB4647" s="16"/>
      <c r="AC4647" s="16"/>
      <c r="AD4647" s="16"/>
      <c r="AE4647" s="16"/>
      <c r="AF4647" s="16"/>
      <c r="AG4647" s="16"/>
      <c r="AH4647" s="16"/>
      <c r="AI4647" s="16"/>
      <c r="AJ4647" s="16"/>
      <c r="AK4647" s="16"/>
      <c r="AL4647" s="16"/>
      <c r="AM4647" s="16"/>
    </row>
    <row r="4648" spans="1:39" ht="12.75">
      <c r="A4648" s="16"/>
      <c r="B4648" s="16"/>
      <c r="C4648" s="17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8"/>
      <c r="AA4648" s="16"/>
      <c r="AB4648" s="16"/>
      <c r="AC4648" s="16"/>
      <c r="AD4648" s="16"/>
      <c r="AE4648" s="16"/>
      <c r="AF4648" s="16"/>
      <c r="AG4648" s="16"/>
      <c r="AH4648" s="16"/>
      <c r="AI4648" s="16"/>
      <c r="AJ4648" s="16"/>
      <c r="AK4648" s="16"/>
      <c r="AL4648" s="16"/>
      <c r="AM4648" s="16"/>
    </row>
    <row r="4649" spans="1:39" ht="12.75">
      <c r="A4649" s="16"/>
      <c r="B4649" s="16"/>
      <c r="C4649" s="17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8"/>
      <c r="AA4649" s="16"/>
      <c r="AB4649" s="16"/>
      <c r="AC4649" s="16"/>
      <c r="AD4649" s="16"/>
      <c r="AE4649" s="16"/>
      <c r="AF4649" s="16"/>
      <c r="AG4649" s="16"/>
      <c r="AH4649" s="16"/>
      <c r="AI4649" s="16"/>
      <c r="AJ4649" s="16"/>
      <c r="AK4649" s="16"/>
      <c r="AL4649" s="16"/>
      <c r="AM4649" s="16"/>
    </row>
    <row r="4650" spans="1:39" ht="12.75">
      <c r="A4650" s="16"/>
      <c r="B4650" s="16"/>
      <c r="C4650" s="17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8"/>
      <c r="AA4650" s="16"/>
      <c r="AB4650" s="16"/>
      <c r="AC4650" s="16"/>
      <c r="AD4650" s="16"/>
      <c r="AE4650" s="16"/>
      <c r="AF4650" s="16"/>
      <c r="AG4650" s="16"/>
      <c r="AH4650" s="16"/>
      <c r="AI4650" s="16"/>
      <c r="AJ4650" s="16"/>
      <c r="AK4650" s="16"/>
      <c r="AL4650" s="16"/>
      <c r="AM4650" s="16"/>
    </row>
    <row r="4651" spans="1:39" ht="12.75">
      <c r="A4651" s="16"/>
      <c r="B4651" s="16"/>
      <c r="C4651" s="17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8"/>
      <c r="AA4651" s="16"/>
      <c r="AB4651" s="16"/>
      <c r="AC4651" s="16"/>
      <c r="AD4651" s="16"/>
      <c r="AE4651" s="16"/>
      <c r="AF4651" s="16"/>
      <c r="AG4651" s="16"/>
      <c r="AH4651" s="16"/>
      <c r="AI4651" s="16"/>
      <c r="AJ4651" s="16"/>
      <c r="AK4651" s="16"/>
      <c r="AL4651" s="16"/>
      <c r="AM4651" s="16"/>
    </row>
    <row r="4652" spans="1:39" ht="12.75">
      <c r="A4652" s="16"/>
      <c r="B4652" s="16"/>
      <c r="C4652" s="17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8"/>
      <c r="AA4652" s="16"/>
      <c r="AB4652" s="16"/>
      <c r="AC4652" s="16"/>
      <c r="AD4652" s="16"/>
      <c r="AE4652" s="16"/>
      <c r="AF4652" s="16"/>
      <c r="AG4652" s="16"/>
      <c r="AH4652" s="16"/>
      <c r="AI4652" s="16"/>
      <c r="AJ4652" s="16"/>
      <c r="AK4652" s="16"/>
      <c r="AL4652" s="16"/>
      <c r="AM4652" s="16"/>
    </row>
    <row r="4653" spans="1:39" ht="12.75">
      <c r="A4653" s="16"/>
      <c r="B4653" s="16"/>
      <c r="C4653" s="17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8"/>
      <c r="AA4653" s="16"/>
      <c r="AB4653" s="16"/>
      <c r="AC4653" s="16"/>
      <c r="AD4653" s="16"/>
      <c r="AE4653" s="16"/>
      <c r="AF4653" s="16"/>
      <c r="AG4653" s="16"/>
      <c r="AH4653" s="16"/>
      <c r="AI4653" s="16"/>
      <c r="AJ4653" s="16"/>
      <c r="AK4653" s="16"/>
      <c r="AL4653" s="16"/>
      <c r="AM4653" s="16"/>
    </row>
    <row r="4654" spans="1:39" ht="12.75">
      <c r="A4654" s="16"/>
      <c r="B4654" s="16"/>
      <c r="C4654" s="17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8"/>
      <c r="AA4654" s="16"/>
      <c r="AB4654" s="16"/>
      <c r="AC4654" s="16"/>
      <c r="AD4654" s="16"/>
      <c r="AE4654" s="16"/>
      <c r="AF4654" s="16"/>
      <c r="AG4654" s="16"/>
      <c r="AH4654" s="16"/>
      <c r="AI4654" s="16"/>
      <c r="AJ4654" s="16"/>
      <c r="AK4654" s="16"/>
      <c r="AL4654" s="16"/>
      <c r="AM4654" s="16"/>
    </row>
    <row r="4655" spans="1:39" ht="12.75">
      <c r="A4655" s="16"/>
      <c r="B4655" s="16"/>
      <c r="C4655" s="17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8"/>
      <c r="AA4655" s="16"/>
      <c r="AB4655" s="16"/>
      <c r="AC4655" s="16"/>
      <c r="AD4655" s="16"/>
      <c r="AE4655" s="16"/>
      <c r="AF4655" s="16"/>
      <c r="AG4655" s="16"/>
      <c r="AH4655" s="16"/>
      <c r="AI4655" s="16"/>
      <c r="AJ4655" s="16"/>
      <c r="AK4655" s="16"/>
      <c r="AL4655" s="16"/>
      <c r="AM4655" s="16"/>
    </row>
    <row r="4656" spans="1:39" ht="12.75">
      <c r="A4656" s="16"/>
      <c r="B4656" s="16"/>
      <c r="C4656" s="17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8"/>
      <c r="AA4656" s="16"/>
      <c r="AB4656" s="16"/>
      <c r="AC4656" s="16"/>
      <c r="AD4656" s="16"/>
      <c r="AE4656" s="16"/>
      <c r="AF4656" s="16"/>
      <c r="AG4656" s="16"/>
      <c r="AH4656" s="16"/>
      <c r="AI4656" s="16"/>
      <c r="AJ4656" s="16"/>
      <c r="AK4656" s="16"/>
      <c r="AL4656" s="16"/>
      <c r="AM4656" s="16"/>
    </row>
    <row r="4657" spans="1:39" ht="12.75">
      <c r="A4657" s="16"/>
      <c r="B4657" s="16"/>
      <c r="C4657" s="17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8"/>
      <c r="AA4657" s="16"/>
      <c r="AB4657" s="16"/>
      <c r="AC4657" s="16"/>
      <c r="AD4657" s="16"/>
      <c r="AE4657" s="16"/>
      <c r="AF4657" s="16"/>
      <c r="AG4657" s="16"/>
      <c r="AH4657" s="16"/>
      <c r="AI4657" s="16"/>
      <c r="AJ4657" s="16"/>
      <c r="AK4657" s="16"/>
      <c r="AL4657" s="16"/>
      <c r="AM4657" s="16"/>
    </row>
    <row r="4658" spans="1:39" ht="12.75">
      <c r="A4658" s="16"/>
      <c r="B4658" s="16"/>
      <c r="C4658" s="17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8"/>
      <c r="AA4658" s="16"/>
      <c r="AB4658" s="16"/>
      <c r="AC4658" s="16"/>
      <c r="AD4658" s="16"/>
      <c r="AE4658" s="16"/>
      <c r="AF4658" s="16"/>
      <c r="AG4658" s="16"/>
      <c r="AH4658" s="16"/>
      <c r="AI4658" s="16"/>
      <c r="AJ4658" s="16"/>
      <c r="AK4658" s="16"/>
      <c r="AL4658" s="16"/>
      <c r="AM4658" s="16"/>
    </row>
    <row r="4659" spans="1:39" ht="12.75">
      <c r="A4659" s="16"/>
      <c r="B4659" s="16"/>
      <c r="C4659" s="17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8"/>
      <c r="AA4659" s="16"/>
      <c r="AB4659" s="16"/>
      <c r="AC4659" s="16"/>
      <c r="AD4659" s="16"/>
      <c r="AE4659" s="16"/>
      <c r="AF4659" s="16"/>
      <c r="AG4659" s="16"/>
      <c r="AH4659" s="16"/>
      <c r="AI4659" s="16"/>
      <c r="AJ4659" s="16"/>
      <c r="AK4659" s="16"/>
      <c r="AL4659" s="16"/>
      <c r="AM4659" s="16"/>
    </row>
    <row r="4660" spans="1:39" ht="12.75">
      <c r="A4660" s="16"/>
      <c r="B4660" s="16"/>
      <c r="C4660" s="17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8"/>
      <c r="AA4660" s="16"/>
      <c r="AB4660" s="16"/>
      <c r="AC4660" s="16"/>
      <c r="AD4660" s="16"/>
      <c r="AE4660" s="16"/>
      <c r="AF4660" s="16"/>
      <c r="AG4660" s="16"/>
      <c r="AH4660" s="16"/>
      <c r="AI4660" s="16"/>
      <c r="AJ4660" s="16"/>
      <c r="AK4660" s="16"/>
      <c r="AL4660" s="16"/>
      <c r="AM4660" s="16"/>
    </row>
    <row r="4661" spans="1:39" ht="12.75">
      <c r="A4661" s="16"/>
      <c r="B4661" s="16"/>
      <c r="C4661" s="17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8"/>
      <c r="AA4661" s="16"/>
      <c r="AB4661" s="16"/>
      <c r="AC4661" s="16"/>
      <c r="AD4661" s="16"/>
      <c r="AE4661" s="16"/>
      <c r="AF4661" s="16"/>
      <c r="AG4661" s="16"/>
      <c r="AH4661" s="16"/>
      <c r="AI4661" s="16"/>
      <c r="AJ4661" s="16"/>
      <c r="AK4661" s="16"/>
      <c r="AL4661" s="16"/>
      <c r="AM4661" s="16"/>
    </row>
    <row r="4662" spans="1:39" ht="12.75">
      <c r="A4662" s="16"/>
      <c r="B4662" s="16"/>
      <c r="C4662" s="17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8"/>
      <c r="AA4662" s="16"/>
      <c r="AB4662" s="16"/>
      <c r="AC4662" s="16"/>
      <c r="AD4662" s="16"/>
      <c r="AE4662" s="16"/>
      <c r="AF4662" s="16"/>
      <c r="AG4662" s="16"/>
      <c r="AH4662" s="16"/>
      <c r="AI4662" s="16"/>
      <c r="AJ4662" s="16"/>
      <c r="AK4662" s="16"/>
      <c r="AL4662" s="16"/>
      <c r="AM4662" s="16"/>
    </row>
    <row r="4663" spans="1:39" ht="12.75">
      <c r="A4663" s="16"/>
      <c r="B4663" s="16"/>
      <c r="C4663" s="17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8"/>
      <c r="AA4663" s="16"/>
      <c r="AB4663" s="16"/>
      <c r="AC4663" s="16"/>
      <c r="AD4663" s="16"/>
      <c r="AE4663" s="16"/>
      <c r="AF4663" s="16"/>
      <c r="AG4663" s="16"/>
      <c r="AH4663" s="16"/>
      <c r="AI4663" s="16"/>
      <c r="AJ4663" s="16"/>
      <c r="AK4663" s="16"/>
      <c r="AL4663" s="16"/>
      <c r="AM4663" s="16"/>
    </row>
    <row r="4664" spans="1:39" ht="12.75">
      <c r="A4664" s="16"/>
      <c r="B4664" s="16"/>
      <c r="C4664" s="17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8"/>
      <c r="AA4664" s="16"/>
      <c r="AB4664" s="16"/>
      <c r="AC4664" s="16"/>
      <c r="AD4664" s="16"/>
      <c r="AE4664" s="16"/>
      <c r="AF4664" s="16"/>
      <c r="AG4664" s="16"/>
      <c r="AH4664" s="16"/>
      <c r="AI4664" s="16"/>
      <c r="AJ4664" s="16"/>
      <c r="AK4664" s="16"/>
      <c r="AL4664" s="16"/>
      <c r="AM4664" s="16"/>
    </row>
    <row r="4665" spans="1:39" ht="12.75">
      <c r="A4665" s="16"/>
      <c r="B4665" s="16"/>
      <c r="C4665" s="17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8"/>
      <c r="AA4665" s="16"/>
      <c r="AB4665" s="16"/>
      <c r="AC4665" s="16"/>
      <c r="AD4665" s="16"/>
      <c r="AE4665" s="16"/>
      <c r="AF4665" s="16"/>
      <c r="AG4665" s="16"/>
      <c r="AH4665" s="16"/>
      <c r="AI4665" s="16"/>
      <c r="AJ4665" s="16"/>
      <c r="AK4665" s="16"/>
      <c r="AL4665" s="16"/>
      <c r="AM4665" s="16"/>
    </row>
    <row r="4666" spans="1:39" ht="12.75">
      <c r="A4666" s="16"/>
      <c r="B4666" s="16"/>
      <c r="C4666" s="17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8"/>
      <c r="AA4666" s="16"/>
      <c r="AB4666" s="16"/>
      <c r="AC4666" s="16"/>
      <c r="AD4666" s="16"/>
      <c r="AE4666" s="16"/>
      <c r="AF4666" s="16"/>
      <c r="AG4666" s="16"/>
      <c r="AH4666" s="16"/>
      <c r="AI4666" s="16"/>
      <c r="AJ4666" s="16"/>
      <c r="AK4666" s="16"/>
      <c r="AL4666" s="16"/>
      <c r="AM4666" s="16"/>
    </row>
    <row r="4667" spans="1:39" ht="12.75">
      <c r="A4667" s="16"/>
      <c r="B4667" s="16"/>
      <c r="C4667" s="17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8"/>
      <c r="AA4667" s="16"/>
      <c r="AB4667" s="16"/>
      <c r="AC4667" s="16"/>
      <c r="AD4667" s="16"/>
      <c r="AE4667" s="16"/>
      <c r="AF4667" s="16"/>
      <c r="AG4667" s="16"/>
      <c r="AH4667" s="16"/>
      <c r="AI4667" s="16"/>
      <c r="AJ4667" s="16"/>
      <c r="AK4667" s="16"/>
      <c r="AL4667" s="16"/>
      <c r="AM4667" s="16"/>
    </row>
    <row r="4668" spans="1:39" ht="12.75">
      <c r="A4668" s="16"/>
      <c r="B4668" s="16"/>
      <c r="C4668" s="17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8"/>
      <c r="AA4668" s="16"/>
      <c r="AB4668" s="16"/>
      <c r="AC4668" s="16"/>
      <c r="AD4668" s="16"/>
      <c r="AE4668" s="16"/>
      <c r="AF4668" s="16"/>
      <c r="AG4668" s="16"/>
      <c r="AH4668" s="16"/>
      <c r="AI4668" s="16"/>
      <c r="AJ4668" s="16"/>
      <c r="AK4668" s="16"/>
      <c r="AL4668" s="16"/>
      <c r="AM4668" s="16"/>
    </row>
    <row r="4669" spans="1:39" ht="12.75">
      <c r="A4669" s="16"/>
      <c r="B4669" s="16"/>
      <c r="C4669" s="17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8"/>
      <c r="AA4669" s="16"/>
      <c r="AB4669" s="16"/>
      <c r="AC4669" s="16"/>
      <c r="AD4669" s="16"/>
      <c r="AE4669" s="16"/>
      <c r="AF4669" s="16"/>
      <c r="AG4669" s="16"/>
      <c r="AH4669" s="16"/>
      <c r="AI4669" s="16"/>
      <c r="AJ4669" s="16"/>
      <c r="AK4669" s="16"/>
      <c r="AL4669" s="16"/>
      <c r="AM4669" s="16"/>
    </row>
    <row r="4670" spans="1:39" ht="12.75">
      <c r="A4670" s="16"/>
      <c r="B4670" s="16"/>
      <c r="C4670" s="17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8"/>
      <c r="AA4670" s="16"/>
      <c r="AB4670" s="16"/>
      <c r="AC4670" s="16"/>
      <c r="AD4670" s="16"/>
      <c r="AE4670" s="16"/>
      <c r="AF4670" s="16"/>
      <c r="AG4670" s="16"/>
      <c r="AH4670" s="16"/>
      <c r="AI4670" s="16"/>
      <c r="AJ4670" s="16"/>
      <c r="AK4670" s="16"/>
      <c r="AL4670" s="16"/>
      <c r="AM4670" s="16"/>
    </row>
    <row r="4671" spans="1:39" ht="12.75">
      <c r="A4671" s="16"/>
      <c r="B4671" s="16"/>
      <c r="C4671" s="17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8"/>
      <c r="AA4671" s="16"/>
      <c r="AB4671" s="16"/>
      <c r="AC4671" s="16"/>
      <c r="AD4671" s="16"/>
      <c r="AE4671" s="16"/>
      <c r="AF4671" s="16"/>
      <c r="AG4671" s="16"/>
      <c r="AH4671" s="16"/>
      <c r="AI4671" s="16"/>
      <c r="AJ4671" s="16"/>
      <c r="AK4671" s="16"/>
      <c r="AL4671" s="16"/>
      <c r="AM4671" s="16"/>
    </row>
    <row r="4672" spans="1:39" ht="12.75">
      <c r="A4672" s="16"/>
      <c r="B4672" s="16"/>
      <c r="C4672" s="17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8"/>
      <c r="AA4672" s="16"/>
      <c r="AB4672" s="16"/>
      <c r="AC4672" s="16"/>
      <c r="AD4672" s="16"/>
      <c r="AE4672" s="16"/>
      <c r="AF4672" s="16"/>
      <c r="AG4672" s="16"/>
      <c r="AH4672" s="16"/>
      <c r="AI4672" s="16"/>
      <c r="AJ4672" s="16"/>
      <c r="AK4672" s="16"/>
      <c r="AL4672" s="16"/>
      <c r="AM4672" s="16"/>
    </row>
    <row r="4673" spans="1:39" ht="12.75">
      <c r="A4673" s="16"/>
      <c r="B4673" s="16"/>
      <c r="C4673" s="17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8"/>
      <c r="AA4673" s="16"/>
      <c r="AB4673" s="16"/>
      <c r="AC4673" s="16"/>
      <c r="AD4673" s="16"/>
      <c r="AE4673" s="16"/>
      <c r="AF4673" s="16"/>
      <c r="AG4673" s="16"/>
      <c r="AH4673" s="16"/>
      <c r="AI4673" s="16"/>
      <c r="AJ4673" s="16"/>
      <c r="AK4673" s="16"/>
      <c r="AL4673" s="16"/>
      <c r="AM4673" s="16"/>
    </row>
    <row r="4674" spans="1:39" ht="12.75">
      <c r="A4674" s="16"/>
      <c r="B4674" s="16"/>
      <c r="C4674" s="17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8"/>
      <c r="AA4674" s="16"/>
      <c r="AB4674" s="16"/>
      <c r="AC4674" s="16"/>
      <c r="AD4674" s="16"/>
      <c r="AE4674" s="16"/>
      <c r="AF4674" s="16"/>
      <c r="AG4674" s="16"/>
      <c r="AH4674" s="16"/>
      <c r="AI4674" s="16"/>
      <c r="AJ4674" s="16"/>
      <c r="AK4674" s="16"/>
      <c r="AL4674" s="16"/>
      <c r="AM4674" s="16"/>
    </row>
    <row r="4675" spans="1:39" ht="12.75">
      <c r="A4675" s="16"/>
      <c r="B4675" s="16"/>
      <c r="C4675" s="17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8"/>
      <c r="AA4675" s="16"/>
      <c r="AB4675" s="16"/>
      <c r="AC4675" s="16"/>
      <c r="AD4675" s="16"/>
      <c r="AE4675" s="16"/>
      <c r="AF4675" s="16"/>
      <c r="AG4675" s="16"/>
      <c r="AH4675" s="16"/>
      <c r="AI4675" s="16"/>
      <c r="AJ4675" s="16"/>
      <c r="AK4675" s="16"/>
      <c r="AL4675" s="16"/>
      <c r="AM4675" s="16"/>
    </row>
    <row r="4676" spans="1:39" ht="12.75">
      <c r="A4676" s="16"/>
      <c r="B4676" s="16"/>
      <c r="C4676" s="17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8"/>
      <c r="AA4676" s="16"/>
      <c r="AB4676" s="16"/>
      <c r="AC4676" s="16"/>
      <c r="AD4676" s="16"/>
      <c r="AE4676" s="16"/>
      <c r="AF4676" s="16"/>
      <c r="AG4676" s="16"/>
      <c r="AH4676" s="16"/>
      <c r="AI4676" s="16"/>
      <c r="AJ4676" s="16"/>
      <c r="AK4676" s="16"/>
      <c r="AL4676" s="16"/>
      <c r="AM4676" s="16"/>
    </row>
    <row r="4677" spans="1:39" ht="12.75">
      <c r="A4677" s="16"/>
      <c r="B4677" s="16"/>
      <c r="C4677" s="17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8"/>
      <c r="AA4677" s="16"/>
      <c r="AB4677" s="16"/>
      <c r="AC4677" s="16"/>
      <c r="AD4677" s="16"/>
      <c r="AE4677" s="16"/>
      <c r="AF4677" s="16"/>
      <c r="AG4677" s="16"/>
      <c r="AH4677" s="16"/>
      <c r="AI4677" s="16"/>
      <c r="AJ4677" s="16"/>
      <c r="AK4677" s="16"/>
      <c r="AL4677" s="16"/>
      <c r="AM4677" s="16"/>
    </row>
    <row r="4678" spans="1:39" ht="12.75">
      <c r="A4678" s="16"/>
      <c r="B4678" s="16"/>
      <c r="C4678" s="17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8"/>
      <c r="AA4678" s="16"/>
      <c r="AB4678" s="16"/>
      <c r="AC4678" s="16"/>
      <c r="AD4678" s="16"/>
      <c r="AE4678" s="16"/>
      <c r="AF4678" s="16"/>
      <c r="AG4678" s="16"/>
      <c r="AH4678" s="16"/>
      <c r="AI4678" s="16"/>
      <c r="AJ4678" s="16"/>
      <c r="AK4678" s="16"/>
      <c r="AL4678" s="16"/>
      <c r="AM4678" s="16"/>
    </row>
    <row r="4679" spans="1:39" ht="12.75">
      <c r="A4679" s="16"/>
      <c r="B4679" s="16"/>
      <c r="C4679" s="17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8"/>
      <c r="AA4679" s="16"/>
      <c r="AB4679" s="16"/>
      <c r="AC4679" s="16"/>
      <c r="AD4679" s="16"/>
      <c r="AE4679" s="16"/>
      <c r="AF4679" s="16"/>
      <c r="AG4679" s="16"/>
      <c r="AH4679" s="16"/>
      <c r="AI4679" s="16"/>
      <c r="AJ4679" s="16"/>
      <c r="AK4679" s="16"/>
      <c r="AL4679" s="16"/>
      <c r="AM4679" s="16"/>
    </row>
    <row r="4680" spans="1:39" ht="12.75">
      <c r="A4680" s="16"/>
      <c r="B4680" s="16"/>
      <c r="C4680" s="17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8"/>
      <c r="AA4680" s="16"/>
      <c r="AB4680" s="16"/>
      <c r="AC4680" s="16"/>
      <c r="AD4680" s="16"/>
      <c r="AE4680" s="16"/>
      <c r="AF4680" s="16"/>
      <c r="AG4680" s="16"/>
      <c r="AH4680" s="16"/>
      <c r="AI4680" s="16"/>
      <c r="AJ4680" s="16"/>
      <c r="AK4680" s="16"/>
      <c r="AL4680" s="16"/>
      <c r="AM4680" s="16"/>
    </row>
    <row r="4681" spans="1:39" ht="12.75">
      <c r="A4681" s="16"/>
      <c r="B4681" s="16"/>
      <c r="C4681" s="17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8"/>
      <c r="AA4681" s="16"/>
      <c r="AB4681" s="16"/>
      <c r="AC4681" s="16"/>
      <c r="AD4681" s="16"/>
      <c r="AE4681" s="16"/>
      <c r="AF4681" s="16"/>
      <c r="AG4681" s="16"/>
      <c r="AH4681" s="16"/>
      <c r="AI4681" s="16"/>
      <c r="AJ4681" s="16"/>
      <c r="AK4681" s="16"/>
      <c r="AL4681" s="16"/>
      <c r="AM4681" s="16"/>
    </row>
    <row r="4682" spans="1:39" ht="12.75">
      <c r="A4682" s="16"/>
      <c r="B4682" s="16"/>
      <c r="C4682" s="17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8"/>
      <c r="AA4682" s="16"/>
      <c r="AB4682" s="16"/>
      <c r="AC4682" s="16"/>
      <c r="AD4682" s="16"/>
      <c r="AE4682" s="16"/>
      <c r="AF4682" s="16"/>
      <c r="AG4682" s="16"/>
      <c r="AH4682" s="16"/>
      <c r="AI4682" s="16"/>
      <c r="AJ4682" s="16"/>
      <c r="AK4682" s="16"/>
      <c r="AL4682" s="16"/>
      <c r="AM4682" s="16"/>
    </row>
    <row r="4683" spans="1:39" ht="12.75">
      <c r="A4683" s="16"/>
      <c r="B4683" s="16"/>
      <c r="C4683" s="17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8"/>
      <c r="AA4683" s="16"/>
      <c r="AB4683" s="16"/>
      <c r="AC4683" s="16"/>
      <c r="AD4683" s="16"/>
      <c r="AE4683" s="16"/>
      <c r="AF4683" s="16"/>
      <c r="AG4683" s="16"/>
      <c r="AH4683" s="16"/>
      <c r="AI4683" s="16"/>
      <c r="AJ4683" s="16"/>
      <c r="AK4683" s="16"/>
      <c r="AL4683" s="16"/>
      <c r="AM4683" s="16"/>
    </row>
    <row r="4684" spans="1:39" ht="12.75">
      <c r="A4684" s="16"/>
      <c r="B4684" s="16"/>
      <c r="C4684" s="17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8"/>
      <c r="AA4684" s="16"/>
      <c r="AB4684" s="16"/>
      <c r="AC4684" s="16"/>
      <c r="AD4684" s="16"/>
      <c r="AE4684" s="16"/>
      <c r="AF4684" s="16"/>
      <c r="AG4684" s="16"/>
      <c r="AH4684" s="16"/>
      <c r="AI4684" s="16"/>
      <c r="AJ4684" s="16"/>
      <c r="AK4684" s="16"/>
      <c r="AL4684" s="16"/>
      <c r="AM4684" s="16"/>
    </row>
    <row r="4685" spans="1:39" ht="12.75">
      <c r="A4685" s="16"/>
      <c r="B4685" s="16"/>
      <c r="C4685" s="17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8"/>
      <c r="AA4685" s="16"/>
      <c r="AB4685" s="16"/>
      <c r="AC4685" s="16"/>
      <c r="AD4685" s="16"/>
      <c r="AE4685" s="16"/>
      <c r="AF4685" s="16"/>
      <c r="AG4685" s="16"/>
      <c r="AH4685" s="16"/>
      <c r="AI4685" s="16"/>
      <c r="AJ4685" s="16"/>
      <c r="AK4685" s="16"/>
      <c r="AL4685" s="16"/>
      <c r="AM4685" s="16"/>
    </row>
    <row r="4686" spans="1:39" ht="12.75">
      <c r="A4686" s="16"/>
      <c r="B4686" s="16"/>
      <c r="C4686" s="17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8"/>
      <c r="AA4686" s="16"/>
      <c r="AB4686" s="16"/>
      <c r="AC4686" s="16"/>
      <c r="AD4686" s="16"/>
      <c r="AE4686" s="16"/>
      <c r="AF4686" s="16"/>
      <c r="AG4686" s="16"/>
      <c r="AH4686" s="16"/>
      <c r="AI4686" s="16"/>
      <c r="AJ4686" s="16"/>
      <c r="AK4686" s="16"/>
      <c r="AL4686" s="16"/>
      <c r="AM4686" s="16"/>
    </row>
    <row r="4687" spans="1:39" ht="12.75">
      <c r="A4687" s="16"/>
      <c r="B4687" s="16"/>
      <c r="C4687" s="17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8"/>
      <c r="AA4687" s="16"/>
      <c r="AB4687" s="16"/>
      <c r="AC4687" s="16"/>
      <c r="AD4687" s="16"/>
      <c r="AE4687" s="16"/>
      <c r="AF4687" s="16"/>
      <c r="AG4687" s="16"/>
      <c r="AH4687" s="16"/>
      <c r="AI4687" s="16"/>
      <c r="AJ4687" s="16"/>
      <c r="AK4687" s="16"/>
      <c r="AL4687" s="16"/>
      <c r="AM4687" s="16"/>
    </row>
    <row r="4688" spans="1:39" ht="12.75">
      <c r="A4688" s="16"/>
      <c r="B4688" s="16"/>
      <c r="C4688" s="17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8"/>
      <c r="AA4688" s="16"/>
      <c r="AB4688" s="16"/>
      <c r="AC4688" s="16"/>
      <c r="AD4688" s="16"/>
      <c r="AE4688" s="16"/>
      <c r="AF4688" s="16"/>
      <c r="AG4688" s="16"/>
      <c r="AH4688" s="16"/>
      <c r="AI4688" s="16"/>
      <c r="AJ4688" s="16"/>
      <c r="AK4688" s="16"/>
      <c r="AL4688" s="16"/>
      <c r="AM4688" s="16"/>
    </row>
    <row r="4689" spans="1:39" ht="12.75">
      <c r="A4689" s="16"/>
      <c r="B4689" s="16"/>
      <c r="C4689" s="17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8"/>
      <c r="AA4689" s="16"/>
      <c r="AB4689" s="16"/>
      <c r="AC4689" s="16"/>
      <c r="AD4689" s="16"/>
      <c r="AE4689" s="16"/>
      <c r="AF4689" s="16"/>
      <c r="AG4689" s="16"/>
      <c r="AH4689" s="16"/>
      <c r="AI4689" s="16"/>
      <c r="AJ4689" s="16"/>
      <c r="AK4689" s="16"/>
      <c r="AL4689" s="16"/>
      <c r="AM4689" s="16"/>
    </row>
    <row r="4690" spans="1:39" ht="12.75">
      <c r="A4690" s="16"/>
      <c r="B4690" s="16"/>
      <c r="C4690" s="17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8"/>
      <c r="AA4690" s="16"/>
      <c r="AB4690" s="16"/>
      <c r="AC4690" s="16"/>
      <c r="AD4690" s="16"/>
      <c r="AE4690" s="16"/>
      <c r="AF4690" s="16"/>
      <c r="AG4690" s="16"/>
      <c r="AH4690" s="16"/>
      <c r="AI4690" s="16"/>
      <c r="AJ4690" s="16"/>
      <c r="AK4690" s="16"/>
      <c r="AL4690" s="16"/>
      <c r="AM4690" s="16"/>
    </row>
    <row r="4691" spans="1:39" ht="12.75">
      <c r="A4691" s="16"/>
      <c r="B4691" s="16"/>
      <c r="C4691" s="17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8"/>
      <c r="AA4691" s="16"/>
      <c r="AB4691" s="16"/>
      <c r="AC4691" s="16"/>
      <c r="AD4691" s="16"/>
      <c r="AE4691" s="16"/>
      <c r="AF4691" s="16"/>
      <c r="AG4691" s="16"/>
      <c r="AH4691" s="16"/>
      <c r="AI4691" s="16"/>
      <c r="AJ4691" s="16"/>
      <c r="AK4691" s="16"/>
      <c r="AL4691" s="16"/>
      <c r="AM4691" s="16"/>
    </row>
    <row r="4692" spans="1:39" ht="12.75">
      <c r="A4692" s="16"/>
      <c r="B4692" s="16"/>
      <c r="C4692" s="17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8"/>
      <c r="AA4692" s="16"/>
      <c r="AB4692" s="16"/>
      <c r="AC4692" s="16"/>
      <c r="AD4692" s="16"/>
      <c r="AE4692" s="16"/>
      <c r="AF4692" s="16"/>
      <c r="AG4692" s="16"/>
      <c r="AH4692" s="16"/>
      <c r="AI4692" s="16"/>
      <c r="AJ4692" s="16"/>
      <c r="AK4692" s="16"/>
      <c r="AL4692" s="16"/>
      <c r="AM4692" s="16"/>
    </row>
    <row r="4693" spans="1:39" ht="12.75">
      <c r="A4693" s="16"/>
      <c r="B4693" s="16"/>
      <c r="C4693" s="17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8"/>
      <c r="AA4693" s="16"/>
      <c r="AB4693" s="16"/>
      <c r="AC4693" s="16"/>
      <c r="AD4693" s="16"/>
      <c r="AE4693" s="16"/>
      <c r="AF4693" s="16"/>
      <c r="AG4693" s="16"/>
      <c r="AH4693" s="16"/>
      <c r="AI4693" s="16"/>
      <c r="AJ4693" s="16"/>
      <c r="AK4693" s="16"/>
      <c r="AL4693" s="16"/>
      <c r="AM4693" s="16"/>
    </row>
    <row r="4694" spans="1:39" ht="12.75">
      <c r="A4694" s="16"/>
      <c r="B4694" s="16"/>
      <c r="C4694" s="17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8"/>
      <c r="AA4694" s="16"/>
      <c r="AB4694" s="16"/>
      <c r="AC4694" s="16"/>
      <c r="AD4694" s="16"/>
      <c r="AE4694" s="16"/>
      <c r="AF4694" s="16"/>
      <c r="AG4694" s="16"/>
      <c r="AH4694" s="16"/>
      <c r="AI4694" s="16"/>
      <c r="AJ4694" s="16"/>
      <c r="AK4694" s="16"/>
      <c r="AL4694" s="16"/>
      <c r="AM4694" s="16"/>
    </row>
    <row r="4695" spans="1:39" ht="12.75">
      <c r="A4695" s="16"/>
      <c r="B4695" s="16"/>
      <c r="C4695" s="17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8"/>
      <c r="AA4695" s="16"/>
      <c r="AB4695" s="16"/>
      <c r="AC4695" s="16"/>
      <c r="AD4695" s="16"/>
      <c r="AE4695" s="16"/>
      <c r="AF4695" s="16"/>
      <c r="AG4695" s="16"/>
      <c r="AH4695" s="16"/>
      <c r="AI4695" s="16"/>
      <c r="AJ4695" s="16"/>
      <c r="AK4695" s="16"/>
      <c r="AL4695" s="16"/>
      <c r="AM4695" s="16"/>
    </row>
    <row r="4696" spans="1:39" ht="12.75">
      <c r="A4696" s="16"/>
      <c r="B4696" s="16"/>
      <c r="C4696" s="17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8"/>
      <c r="AA4696" s="16"/>
      <c r="AB4696" s="16"/>
      <c r="AC4696" s="16"/>
      <c r="AD4696" s="16"/>
      <c r="AE4696" s="16"/>
      <c r="AF4696" s="16"/>
      <c r="AG4696" s="16"/>
      <c r="AH4696" s="16"/>
      <c r="AI4696" s="16"/>
      <c r="AJ4696" s="16"/>
      <c r="AK4696" s="16"/>
      <c r="AL4696" s="16"/>
      <c r="AM4696" s="16"/>
    </row>
    <row r="4697" spans="1:39" ht="12.75">
      <c r="A4697" s="16"/>
      <c r="B4697" s="16"/>
      <c r="C4697" s="17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8"/>
      <c r="AA4697" s="16"/>
      <c r="AB4697" s="16"/>
      <c r="AC4697" s="16"/>
      <c r="AD4697" s="16"/>
      <c r="AE4697" s="16"/>
      <c r="AF4697" s="16"/>
      <c r="AG4697" s="16"/>
      <c r="AH4697" s="16"/>
      <c r="AI4697" s="16"/>
      <c r="AJ4697" s="16"/>
      <c r="AK4697" s="16"/>
      <c r="AL4697" s="16"/>
      <c r="AM4697" s="16"/>
    </row>
    <row r="4698" spans="1:39" ht="12.75">
      <c r="A4698" s="16"/>
      <c r="B4698" s="16"/>
      <c r="C4698" s="17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8"/>
      <c r="AA4698" s="16"/>
      <c r="AB4698" s="16"/>
      <c r="AC4698" s="16"/>
      <c r="AD4698" s="16"/>
      <c r="AE4698" s="16"/>
      <c r="AF4698" s="16"/>
      <c r="AG4698" s="16"/>
      <c r="AH4698" s="16"/>
      <c r="AI4698" s="16"/>
      <c r="AJ4698" s="16"/>
      <c r="AK4698" s="16"/>
      <c r="AL4698" s="16"/>
      <c r="AM4698" s="16"/>
    </row>
    <row r="4699" spans="1:39" ht="12.75">
      <c r="A4699" s="16"/>
      <c r="B4699" s="16"/>
      <c r="C4699" s="17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8"/>
      <c r="AA4699" s="16"/>
      <c r="AB4699" s="16"/>
      <c r="AC4699" s="16"/>
      <c r="AD4699" s="16"/>
      <c r="AE4699" s="16"/>
      <c r="AF4699" s="16"/>
      <c r="AG4699" s="16"/>
      <c r="AH4699" s="16"/>
      <c r="AI4699" s="16"/>
      <c r="AJ4699" s="16"/>
      <c r="AK4699" s="16"/>
      <c r="AL4699" s="16"/>
      <c r="AM4699" s="16"/>
    </row>
    <row r="4700" spans="1:39" ht="12.75">
      <c r="A4700" s="16"/>
      <c r="B4700" s="16"/>
      <c r="C4700" s="17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8"/>
      <c r="AA4700" s="16"/>
      <c r="AB4700" s="16"/>
      <c r="AC4700" s="16"/>
      <c r="AD4700" s="16"/>
      <c r="AE4700" s="16"/>
      <c r="AF4700" s="16"/>
      <c r="AG4700" s="16"/>
      <c r="AH4700" s="16"/>
      <c r="AI4700" s="16"/>
      <c r="AJ4700" s="16"/>
      <c r="AK4700" s="16"/>
      <c r="AL4700" s="16"/>
      <c r="AM4700" s="16"/>
    </row>
    <row r="4701" spans="1:39" ht="12.75">
      <c r="A4701" s="16"/>
      <c r="B4701" s="16"/>
      <c r="C4701" s="17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8"/>
      <c r="AA4701" s="16"/>
      <c r="AB4701" s="16"/>
      <c r="AC4701" s="16"/>
      <c r="AD4701" s="16"/>
      <c r="AE4701" s="16"/>
      <c r="AF4701" s="16"/>
      <c r="AG4701" s="16"/>
      <c r="AH4701" s="16"/>
      <c r="AI4701" s="16"/>
      <c r="AJ4701" s="16"/>
      <c r="AK4701" s="16"/>
      <c r="AL4701" s="16"/>
      <c r="AM4701" s="16"/>
    </row>
    <row r="4702" spans="1:39" ht="12.75">
      <c r="A4702" s="16"/>
      <c r="B4702" s="16"/>
      <c r="C4702" s="17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8"/>
      <c r="AA4702" s="16"/>
      <c r="AB4702" s="16"/>
      <c r="AC4702" s="16"/>
      <c r="AD4702" s="16"/>
      <c r="AE4702" s="16"/>
      <c r="AF4702" s="16"/>
      <c r="AG4702" s="16"/>
      <c r="AH4702" s="16"/>
      <c r="AI4702" s="16"/>
      <c r="AJ4702" s="16"/>
      <c r="AK4702" s="16"/>
      <c r="AL4702" s="16"/>
      <c r="AM4702" s="16"/>
    </row>
    <row r="4703" spans="1:39" ht="12.75">
      <c r="A4703" s="16"/>
      <c r="B4703" s="16"/>
      <c r="C4703" s="17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8"/>
      <c r="AA4703" s="16"/>
      <c r="AB4703" s="16"/>
      <c r="AC4703" s="16"/>
      <c r="AD4703" s="16"/>
      <c r="AE4703" s="16"/>
      <c r="AF4703" s="16"/>
      <c r="AG4703" s="16"/>
      <c r="AH4703" s="16"/>
      <c r="AI4703" s="16"/>
      <c r="AJ4703" s="16"/>
      <c r="AK4703" s="16"/>
      <c r="AL4703" s="16"/>
      <c r="AM4703" s="16"/>
    </row>
    <row r="4704" spans="1:39" ht="12.75">
      <c r="A4704" s="16"/>
      <c r="B4704" s="16"/>
      <c r="C4704" s="17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8"/>
      <c r="AA4704" s="16"/>
      <c r="AB4704" s="16"/>
      <c r="AC4704" s="16"/>
      <c r="AD4704" s="16"/>
      <c r="AE4704" s="16"/>
      <c r="AF4704" s="16"/>
      <c r="AG4704" s="16"/>
      <c r="AH4704" s="16"/>
      <c r="AI4704" s="16"/>
      <c r="AJ4704" s="16"/>
      <c r="AK4704" s="16"/>
      <c r="AL4704" s="16"/>
      <c r="AM4704" s="16"/>
    </row>
    <row r="4705" spans="1:39" ht="12.75">
      <c r="A4705" s="16"/>
      <c r="B4705" s="16"/>
      <c r="C4705" s="17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8"/>
      <c r="AA4705" s="16"/>
      <c r="AB4705" s="16"/>
      <c r="AC4705" s="16"/>
      <c r="AD4705" s="16"/>
      <c r="AE4705" s="16"/>
      <c r="AF4705" s="16"/>
      <c r="AG4705" s="16"/>
      <c r="AH4705" s="16"/>
      <c r="AI4705" s="16"/>
      <c r="AJ4705" s="16"/>
      <c r="AK4705" s="16"/>
      <c r="AL4705" s="16"/>
      <c r="AM4705" s="16"/>
    </row>
    <row r="4706" spans="1:39" ht="12.75">
      <c r="A4706" s="16"/>
      <c r="B4706" s="16"/>
      <c r="C4706" s="17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8"/>
      <c r="AA4706" s="16"/>
      <c r="AB4706" s="16"/>
      <c r="AC4706" s="16"/>
      <c r="AD4706" s="16"/>
      <c r="AE4706" s="16"/>
      <c r="AF4706" s="16"/>
      <c r="AG4706" s="16"/>
      <c r="AH4706" s="16"/>
      <c r="AI4706" s="16"/>
      <c r="AJ4706" s="16"/>
      <c r="AK4706" s="16"/>
      <c r="AL4706" s="16"/>
      <c r="AM4706" s="16"/>
    </row>
    <row r="4707" spans="1:39" ht="12.75">
      <c r="A4707" s="16"/>
      <c r="B4707" s="16"/>
      <c r="C4707" s="17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8"/>
      <c r="AA4707" s="16"/>
      <c r="AB4707" s="16"/>
      <c r="AC4707" s="16"/>
      <c r="AD4707" s="16"/>
      <c r="AE4707" s="16"/>
      <c r="AF4707" s="16"/>
      <c r="AG4707" s="16"/>
      <c r="AH4707" s="16"/>
      <c r="AI4707" s="16"/>
      <c r="AJ4707" s="16"/>
      <c r="AK4707" s="16"/>
      <c r="AL4707" s="16"/>
      <c r="AM4707" s="16"/>
    </row>
    <row r="4708" spans="1:39" ht="12.75">
      <c r="A4708" s="16"/>
      <c r="B4708" s="16"/>
      <c r="C4708" s="17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8"/>
      <c r="AA4708" s="16"/>
      <c r="AB4708" s="16"/>
      <c r="AC4708" s="16"/>
      <c r="AD4708" s="16"/>
      <c r="AE4708" s="16"/>
      <c r="AF4708" s="16"/>
      <c r="AG4708" s="16"/>
      <c r="AH4708" s="16"/>
      <c r="AI4708" s="16"/>
      <c r="AJ4708" s="16"/>
      <c r="AK4708" s="16"/>
      <c r="AL4708" s="16"/>
      <c r="AM4708" s="16"/>
    </row>
    <row r="4709" spans="1:39" ht="12.75">
      <c r="A4709" s="16"/>
      <c r="B4709" s="16"/>
      <c r="C4709" s="17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8"/>
      <c r="AA4709" s="16"/>
      <c r="AB4709" s="16"/>
      <c r="AC4709" s="16"/>
      <c r="AD4709" s="16"/>
      <c r="AE4709" s="16"/>
      <c r="AF4709" s="16"/>
      <c r="AG4709" s="16"/>
      <c r="AH4709" s="16"/>
      <c r="AI4709" s="16"/>
      <c r="AJ4709" s="16"/>
      <c r="AK4709" s="16"/>
      <c r="AL4709" s="16"/>
      <c r="AM4709" s="16"/>
    </row>
    <row r="4710" spans="1:39" ht="12.75">
      <c r="A4710" s="16"/>
      <c r="B4710" s="16"/>
      <c r="C4710" s="17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8"/>
      <c r="AA4710" s="16"/>
      <c r="AB4710" s="16"/>
      <c r="AC4710" s="16"/>
      <c r="AD4710" s="16"/>
      <c r="AE4710" s="16"/>
      <c r="AF4710" s="16"/>
      <c r="AG4710" s="16"/>
      <c r="AH4710" s="16"/>
      <c r="AI4710" s="16"/>
      <c r="AJ4710" s="16"/>
      <c r="AK4710" s="16"/>
      <c r="AL4710" s="16"/>
      <c r="AM4710" s="16"/>
    </row>
    <row r="4711" spans="1:39" ht="12.75">
      <c r="A4711" s="16"/>
      <c r="B4711" s="16"/>
      <c r="C4711" s="17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8"/>
      <c r="AA4711" s="16"/>
      <c r="AB4711" s="16"/>
      <c r="AC4711" s="16"/>
      <c r="AD4711" s="16"/>
      <c r="AE4711" s="16"/>
      <c r="AF4711" s="16"/>
      <c r="AG4711" s="16"/>
      <c r="AH4711" s="16"/>
      <c r="AI4711" s="16"/>
      <c r="AJ4711" s="16"/>
      <c r="AK4711" s="16"/>
      <c r="AL4711" s="16"/>
      <c r="AM4711" s="16"/>
    </row>
    <row r="4712" spans="1:39" ht="12.75">
      <c r="A4712" s="16"/>
      <c r="B4712" s="16"/>
      <c r="C4712" s="17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8"/>
      <c r="AA4712" s="16"/>
      <c r="AB4712" s="16"/>
      <c r="AC4712" s="16"/>
      <c r="AD4712" s="16"/>
      <c r="AE4712" s="16"/>
      <c r="AF4712" s="16"/>
      <c r="AG4712" s="16"/>
      <c r="AH4712" s="16"/>
      <c r="AI4712" s="16"/>
      <c r="AJ4712" s="16"/>
      <c r="AK4712" s="16"/>
      <c r="AL4712" s="16"/>
      <c r="AM4712" s="16"/>
    </row>
    <row r="4713" spans="1:39" ht="12.75">
      <c r="A4713" s="16"/>
      <c r="B4713" s="16"/>
      <c r="C4713" s="17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8"/>
      <c r="AA4713" s="16"/>
      <c r="AB4713" s="16"/>
      <c r="AC4713" s="16"/>
      <c r="AD4713" s="16"/>
      <c r="AE4713" s="16"/>
      <c r="AF4713" s="16"/>
      <c r="AG4713" s="16"/>
      <c r="AH4713" s="16"/>
      <c r="AI4713" s="16"/>
      <c r="AJ4713" s="16"/>
      <c r="AK4713" s="16"/>
      <c r="AL4713" s="16"/>
      <c r="AM4713" s="16"/>
    </row>
    <row r="4714" spans="1:39" ht="12.75">
      <c r="A4714" s="16"/>
      <c r="B4714" s="16"/>
      <c r="C4714" s="17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8"/>
      <c r="AA4714" s="16"/>
      <c r="AB4714" s="16"/>
      <c r="AC4714" s="16"/>
      <c r="AD4714" s="16"/>
      <c r="AE4714" s="16"/>
      <c r="AF4714" s="16"/>
      <c r="AG4714" s="16"/>
      <c r="AH4714" s="16"/>
      <c r="AI4714" s="16"/>
      <c r="AJ4714" s="16"/>
      <c r="AK4714" s="16"/>
      <c r="AL4714" s="16"/>
      <c r="AM4714" s="16"/>
    </row>
    <row r="4715" spans="1:39" ht="12.75">
      <c r="A4715" s="16"/>
      <c r="B4715" s="16"/>
      <c r="C4715" s="17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8"/>
      <c r="AA4715" s="16"/>
      <c r="AB4715" s="16"/>
      <c r="AC4715" s="16"/>
      <c r="AD4715" s="16"/>
      <c r="AE4715" s="16"/>
      <c r="AF4715" s="16"/>
      <c r="AG4715" s="16"/>
      <c r="AH4715" s="16"/>
      <c r="AI4715" s="16"/>
      <c r="AJ4715" s="16"/>
      <c r="AK4715" s="16"/>
      <c r="AL4715" s="16"/>
      <c r="AM4715" s="16"/>
    </row>
    <row r="4716" spans="1:39" ht="12.75">
      <c r="A4716" s="16"/>
      <c r="B4716" s="16"/>
      <c r="C4716" s="17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8"/>
      <c r="AA4716" s="16"/>
      <c r="AB4716" s="16"/>
      <c r="AC4716" s="16"/>
      <c r="AD4716" s="16"/>
      <c r="AE4716" s="16"/>
      <c r="AF4716" s="16"/>
      <c r="AG4716" s="16"/>
      <c r="AH4716" s="16"/>
      <c r="AI4716" s="16"/>
      <c r="AJ4716" s="16"/>
      <c r="AK4716" s="16"/>
      <c r="AL4716" s="16"/>
      <c r="AM4716" s="16"/>
    </row>
    <row r="4717" spans="1:39" ht="12.75">
      <c r="A4717" s="16"/>
      <c r="B4717" s="16"/>
      <c r="C4717" s="17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8"/>
      <c r="AA4717" s="16"/>
      <c r="AB4717" s="16"/>
      <c r="AC4717" s="16"/>
      <c r="AD4717" s="16"/>
      <c r="AE4717" s="16"/>
      <c r="AF4717" s="16"/>
      <c r="AG4717" s="16"/>
      <c r="AH4717" s="16"/>
      <c r="AI4717" s="16"/>
      <c r="AJ4717" s="16"/>
      <c r="AK4717" s="16"/>
      <c r="AL4717" s="16"/>
      <c r="AM4717" s="16"/>
    </row>
    <row r="4718" spans="1:39" ht="12.75">
      <c r="A4718" s="16"/>
      <c r="B4718" s="16"/>
      <c r="C4718" s="17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8"/>
      <c r="AA4718" s="16"/>
      <c r="AB4718" s="16"/>
      <c r="AC4718" s="16"/>
      <c r="AD4718" s="16"/>
      <c r="AE4718" s="16"/>
      <c r="AF4718" s="16"/>
      <c r="AG4718" s="16"/>
      <c r="AH4718" s="16"/>
      <c r="AI4718" s="16"/>
      <c r="AJ4718" s="16"/>
      <c r="AK4718" s="16"/>
      <c r="AL4718" s="16"/>
      <c r="AM4718" s="16"/>
    </row>
    <row r="4719" spans="1:39" ht="12.75">
      <c r="A4719" s="16"/>
      <c r="B4719" s="16"/>
      <c r="C4719" s="17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8"/>
      <c r="AA4719" s="16"/>
      <c r="AB4719" s="16"/>
      <c r="AC4719" s="16"/>
      <c r="AD4719" s="16"/>
      <c r="AE4719" s="16"/>
      <c r="AF4719" s="16"/>
      <c r="AG4719" s="16"/>
      <c r="AH4719" s="16"/>
      <c r="AI4719" s="16"/>
      <c r="AJ4719" s="16"/>
      <c r="AK4719" s="16"/>
      <c r="AL4719" s="16"/>
      <c r="AM4719" s="16"/>
    </row>
    <row r="4720" spans="1:39" ht="12.75">
      <c r="A4720" s="16"/>
      <c r="B4720" s="16"/>
      <c r="C4720" s="17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8"/>
      <c r="AA4720" s="16"/>
      <c r="AB4720" s="16"/>
      <c r="AC4720" s="16"/>
      <c r="AD4720" s="16"/>
      <c r="AE4720" s="16"/>
      <c r="AF4720" s="16"/>
      <c r="AG4720" s="16"/>
      <c r="AH4720" s="16"/>
      <c r="AI4720" s="16"/>
      <c r="AJ4720" s="16"/>
      <c r="AK4720" s="16"/>
      <c r="AL4720" s="16"/>
      <c r="AM4720" s="16"/>
    </row>
    <row r="4721" spans="1:39" ht="12.75">
      <c r="A4721" s="16"/>
      <c r="B4721" s="16"/>
      <c r="C4721" s="17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8"/>
      <c r="AA4721" s="16"/>
      <c r="AB4721" s="16"/>
      <c r="AC4721" s="16"/>
      <c r="AD4721" s="16"/>
      <c r="AE4721" s="16"/>
      <c r="AF4721" s="16"/>
      <c r="AG4721" s="16"/>
      <c r="AH4721" s="16"/>
      <c r="AI4721" s="16"/>
      <c r="AJ4721" s="16"/>
      <c r="AK4721" s="16"/>
      <c r="AL4721" s="16"/>
      <c r="AM4721" s="16"/>
    </row>
    <row r="4722" spans="1:39" ht="12.75">
      <c r="A4722" s="16"/>
      <c r="B4722" s="16"/>
      <c r="C4722" s="17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8"/>
      <c r="AA4722" s="16"/>
      <c r="AB4722" s="16"/>
      <c r="AC4722" s="16"/>
      <c r="AD4722" s="16"/>
      <c r="AE4722" s="16"/>
      <c r="AF4722" s="16"/>
      <c r="AG4722" s="16"/>
      <c r="AH4722" s="16"/>
      <c r="AI4722" s="16"/>
      <c r="AJ4722" s="16"/>
      <c r="AK4722" s="16"/>
      <c r="AL4722" s="16"/>
      <c r="AM4722" s="16"/>
    </row>
    <row r="4723" spans="1:39" ht="12.75">
      <c r="A4723" s="16"/>
      <c r="B4723" s="16"/>
      <c r="C4723" s="17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8"/>
      <c r="AA4723" s="16"/>
      <c r="AB4723" s="16"/>
      <c r="AC4723" s="16"/>
      <c r="AD4723" s="16"/>
      <c r="AE4723" s="16"/>
      <c r="AF4723" s="16"/>
      <c r="AG4723" s="16"/>
      <c r="AH4723" s="16"/>
      <c r="AI4723" s="16"/>
      <c r="AJ4723" s="16"/>
      <c r="AK4723" s="16"/>
      <c r="AL4723" s="16"/>
      <c r="AM4723" s="16"/>
    </row>
    <row r="4724" spans="1:39" ht="12.75">
      <c r="A4724" s="16"/>
      <c r="B4724" s="16"/>
      <c r="C4724" s="17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8"/>
      <c r="AA4724" s="16"/>
      <c r="AB4724" s="16"/>
      <c r="AC4724" s="16"/>
      <c r="AD4724" s="16"/>
      <c r="AE4724" s="16"/>
      <c r="AF4724" s="16"/>
      <c r="AG4724" s="16"/>
      <c r="AH4724" s="16"/>
      <c r="AI4724" s="16"/>
      <c r="AJ4724" s="16"/>
      <c r="AK4724" s="16"/>
      <c r="AL4724" s="16"/>
      <c r="AM4724" s="16"/>
    </row>
    <row r="4725" spans="1:39" ht="12.75">
      <c r="A4725" s="16"/>
      <c r="B4725" s="16"/>
      <c r="C4725" s="17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8"/>
      <c r="AA4725" s="16"/>
      <c r="AB4725" s="16"/>
      <c r="AC4725" s="16"/>
      <c r="AD4725" s="16"/>
      <c r="AE4725" s="16"/>
      <c r="AF4725" s="16"/>
      <c r="AG4725" s="16"/>
      <c r="AH4725" s="16"/>
      <c r="AI4725" s="16"/>
      <c r="AJ4725" s="16"/>
      <c r="AK4725" s="16"/>
      <c r="AL4725" s="16"/>
      <c r="AM4725" s="16"/>
    </row>
    <row r="4726" spans="1:39" ht="12.75">
      <c r="A4726" s="16"/>
      <c r="B4726" s="16"/>
      <c r="C4726" s="17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8"/>
      <c r="AA4726" s="16"/>
      <c r="AB4726" s="16"/>
      <c r="AC4726" s="16"/>
      <c r="AD4726" s="16"/>
      <c r="AE4726" s="16"/>
      <c r="AF4726" s="16"/>
      <c r="AG4726" s="16"/>
      <c r="AH4726" s="16"/>
      <c r="AI4726" s="16"/>
      <c r="AJ4726" s="16"/>
      <c r="AK4726" s="16"/>
      <c r="AL4726" s="16"/>
      <c r="AM4726" s="16"/>
    </row>
    <row r="4727" spans="1:39" ht="12.75">
      <c r="A4727" s="16"/>
      <c r="B4727" s="16"/>
      <c r="C4727" s="17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8"/>
      <c r="AA4727" s="16"/>
      <c r="AB4727" s="16"/>
      <c r="AC4727" s="16"/>
      <c r="AD4727" s="16"/>
      <c r="AE4727" s="16"/>
      <c r="AF4727" s="16"/>
      <c r="AG4727" s="16"/>
      <c r="AH4727" s="16"/>
      <c r="AI4727" s="16"/>
      <c r="AJ4727" s="16"/>
      <c r="AK4727" s="16"/>
      <c r="AL4727" s="16"/>
      <c r="AM4727" s="16"/>
    </row>
    <row r="4728" spans="1:39" ht="12.75">
      <c r="A4728" s="16"/>
      <c r="B4728" s="16"/>
      <c r="C4728" s="17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8"/>
      <c r="AA4728" s="16"/>
      <c r="AB4728" s="16"/>
      <c r="AC4728" s="16"/>
      <c r="AD4728" s="16"/>
      <c r="AE4728" s="16"/>
      <c r="AF4728" s="16"/>
      <c r="AG4728" s="16"/>
      <c r="AH4728" s="16"/>
      <c r="AI4728" s="16"/>
      <c r="AJ4728" s="16"/>
      <c r="AK4728" s="16"/>
      <c r="AL4728" s="16"/>
      <c r="AM4728" s="16"/>
    </row>
    <row r="4729" spans="1:39" ht="12.75">
      <c r="A4729" s="16"/>
      <c r="B4729" s="16"/>
      <c r="C4729" s="17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8"/>
      <c r="AA4729" s="16"/>
      <c r="AB4729" s="16"/>
      <c r="AC4729" s="16"/>
      <c r="AD4729" s="16"/>
      <c r="AE4729" s="16"/>
      <c r="AF4729" s="16"/>
      <c r="AG4729" s="16"/>
      <c r="AH4729" s="16"/>
      <c r="AI4729" s="16"/>
      <c r="AJ4729" s="16"/>
      <c r="AK4729" s="16"/>
      <c r="AL4729" s="16"/>
      <c r="AM4729" s="16"/>
    </row>
    <row r="4730" spans="1:39" ht="12.75">
      <c r="A4730" s="16"/>
      <c r="B4730" s="16"/>
      <c r="C4730" s="17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8"/>
      <c r="AA4730" s="16"/>
      <c r="AB4730" s="16"/>
      <c r="AC4730" s="16"/>
      <c r="AD4730" s="16"/>
      <c r="AE4730" s="16"/>
      <c r="AF4730" s="16"/>
      <c r="AG4730" s="16"/>
      <c r="AH4730" s="16"/>
      <c r="AI4730" s="16"/>
      <c r="AJ4730" s="16"/>
      <c r="AK4730" s="16"/>
      <c r="AL4730" s="16"/>
      <c r="AM4730" s="16"/>
    </row>
    <row r="4731" spans="1:39" ht="12.75">
      <c r="A4731" s="16"/>
      <c r="B4731" s="16"/>
      <c r="C4731" s="17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8"/>
      <c r="AA4731" s="16"/>
      <c r="AB4731" s="16"/>
      <c r="AC4731" s="16"/>
      <c r="AD4731" s="16"/>
      <c r="AE4731" s="16"/>
      <c r="AF4731" s="16"/>
      <c r="AG4731" s="16"/>
      <c r="AH4731" s="16"/>
      <c r="AI4731" s="16"/>
      <c r="AJ4731" s="16"/>
      <c r="AK4731" s="16"/>
      <c r="AL4731" s="16"/>
      <c r="AM4731" s="16"/>
    </row>
    <row r="4732" spans="1:39" ht="12.75">
      <c r="A4732" s="16"/>
      <c r="B4732" s="16"/>
      <c r="C4732" s="17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8"/>
      <c r="AA4732" s="16"/>
      <c r="AB4732" s="16"/>
      <c r="AC4732" s="16"/>
      <c r="AD4732" s="16"/>
      <c r="AE4732" s="16"/>
      <c r="AF4732" s="16"/>
      <c r="AG4732" s="16"/>
      <c r="AH4732" s="16"/>
      <c r="AI4732" s="16"/>
      <c r="AJ4732" s="16"/>
      <c r="AK4732" s="16"/>
      <c r="AL4732" s="16"/>
      <c r="AM4732" s="16"/>
    </row>
    <row r="4733" spans="1:39" ht="12.75">
      <c r="A4733" s="16"/>
      <c r="B4733" s="16"/>
      <c r="C4733" s="17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8"/>
      <c r="AA4733" s="16"/>
      <c r="AB4733" s="16"/>
      <c r="AC4733" s="16"/>
      <c r="AD4733" s="16"/>
      <c r="AE4733" s="16"/>
      <c r="AF4733" s="16"/>
      <c r="AG4733" s="16"/>
      <c r="AH4733" s="16"/>
      <c r="AI4733" s="16"/>
      <c r="AJ4733" s="16"/>
      <c r="AK4733" s="16"/>
      <c r="AL4733" s="16"/>
      <c r="AM4733" s="16"/>
    </row>
    <row r="4734" spans="1:39" ht="12.75">
      <c r="A4734" s="16"/>
      <c r="B4734" s="16"/>
      <c r="C4734" s="17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8"/>
      <c r="AA4734" s="16"/>
      <c r="AB4734" s="16"/>
      <c r="AC4734" s="16"/>
      <c r="AD4734" s="16"/>
      <c r="AE4734" s="16"/>
      <c r="AF4734" s="16"/>
      <c r="AG4734" s="16"/>
      <c r="AH4734" s="16"/>
      <c r="AI4734" s="16"/>
      <c r="AJ4734" s="16"/>
      <c r="AK4734" s="16"/>
      <c r="AL4734" s="16"/>
      <c r="AM4734" s="16"/>
    </row>
    <row r="4735" spans="1:39" ht="12.75">
      <c r="A4735" s="16"/>
      <c r="B4735" s="16"/>
      <c r="C4735" s="17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8"/>
      <c r="AA4735" s="16"/>
      <c r="AB4735" s="16"/>
      <c r="AC4735" s="16"/>
      <c r="AD4735" s="16"/>
      <c r="AE4735" s="16"/>
      <c r="AF4735" s="16"/>
      <c r="AG4735" s="16"/>
      <c r="AH4735" s="16"/>
      <c r="AI4735" s="16"/>
      <c r="AJ4735" s="16"/>
      <c r="AK4735" s="16"/>
      <c r="AL4735" s="16"/>
      <c r="AM4735" s="16"/>
    </row>
    <row r="4736" spans="1:39" ht="12.75">
      <c r="A4736" s="16"/>
      <c r="B4736" s="16"/>
      <c r="C4736" s="17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8"/>
      <c r="AA4736" s="16"/>
      <c r="AB4736" s="16"/>
      <c r="AC4736" s="16"/>
      <c r="AD4736" s="16"/>
      <c r="AE4736" s="16"/>
      <c r="AF4736" s="16"/>
      <c r="AG4736" s="16"/>
      <c r="AH4736" s="16"/>
      <c r="AI4736" s="16"/>
      <c r="AJ4736" s="16"/>
      <c r="AK4736" s="16"/>
      <c r="AL4736" s="16"/>
      <c r="AM4736" s="16"/>
    </row>
    <row r="4737" spans="1:39" ht="12.75">
      <c r="A4737" s="16"/>
      <c r="B4737" s="16"/>
      <c r="C4737" s="17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8"/>
      <c r="AA4737" s="16"/>
      <c r="AB4737" s="16"/>
      <c r="AC4737" s="16"/>
      <c r="AD4737" s="16"/>
      <c r="AE4737" s="16"/>
      <c r="AF4737" s="16"/>
      <c r="AG4737" s="16"/>
      <c r="AH4737" s="16"/>
      <c r="AI4737" s="16"/>
      <c r="AJ4737" s="16"/>
      <c r="AK4737" s="16"/>
      <c r="AL4737" s="16"/>
      <c r="AM4737" s="16"/>
    </row>
  </sheetData>
  <mergeCells count="17">
    <mergeCell ref="C1:C3"/>
    <mergeCell ref="D1:K1"/>
    <mergeCell ref="M1:Q1"/>
    <mergeCell ref="A3:B3"/>
    <mergeCell ref="A1:B1"/>
    <mergeCell ref="A2:B2"/>
    <mergeCell ref="L1:L3"/>
    <mergeCell ref="Y1:Y3"/>
    <mergeCell ref="J2:J3"/>
    <mergeCell ref="K2:K3"/>
    <mergeCell ref="P2:P3"/>
    <mergeCell ref="Q2:Q3"/>
    <mergeCell ref="V2:V3"/>
    <mergeCell ref="X2:X3"/>
    <mergeCell ref="S1:X1"/>
    <mergeCell ref="W2:W3"/>
    <mergeCell ref="R1:R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25"/>
  <sheetViews>
    <sheetView zoomScale="83" zoomScaleNormal="83" workbookViewId="0" topLeftCell="A1">
      <selection activeCell="A30" sqref="A30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21.875" style="0" customWidth="1"/>
  </cols>
  <sheetData>
    <row r="1" spans="1:6" s="16" customFormat="1" ht="12.75">
      <c r="A1" s="84" t="s">
        <v>30</v>
      </c>
      <c r="B1" s="85"/>
      <c r="C1" s="85"/>
      <c r="D1" s="78" t="s">
        <v>24</v>
      </c>
      <c r="E1" s="78"/>
      <c r="F1" s="79"/>
    </row>
    <row r="2" spans="1:6" s="16" customFormat="1" ht="12.75">
      <c r="A2" s="86" t="s">
        <v>28</v>
      </c>
      <c r="B2" s="87"/>
      <c r="C2" s="87"/>
      <c r="D2" s="80"/>
      <c r="E2" s="80"/>
      <c r="F2" s="81"/>
    </row>
    <row r="3" spans="1:6" s="16" customFormat="1" ht="17.25" customHeight="1">
      <c r="A3" s="88"/>
      <c r="B3" s="87"/>
      <c r="C3" s="87"/>
      <c r="D3" s="82"/>
      <c r="E3" s="82"/>
      <c r="F3" s="83"/>
    </row>
    <row r="4" spans="1:6" s="16" customFormat="1" ht="12.75">
      <c r="A4" s="19"/>
      <c r="B4" s="20" t="s">
        <v>25</v>
      </c>
      <c r="C4" s="20" t="s">
        <v>26</v>
      </c>
      <c r="D4" s="19" t="s">
        <v>22</v>
      </c>
      <c r="E4" s="19" t="s">
        <v>23</v>
      </c>
      <c r="F4" s="21" t="s">
        <v>4</v>
      </c>
    </row>
    <row r="5" spans="1:6" s="16" customFormat="1" ht="12.75">
      <c r="A5" s="22">
        <v>1</v>
      </c>
      <c r="B5" s="12" t="s">
        <v>91</v>
      </c>
      <c r="C5" s="12" t="s">
        <v>92</v>
      </c>
      <c r="D5" s="15">
        <v>1305</v>
      </c>
      <c r="E5" s="3">
        <v>1244</v>
      </c>
      <c r="F5" s="4">
        <f aca="true" t="shared" si="0" ref="F5:F29">SUM(D5:E5)</f>
        <v>2549</v>
      </c>
    </row>
    <row r="6" spans="1:6" s="16" customFormat="1" ht="12.75">
      <c r="A6" s="11">
        <v>2</v>
      </c>
      <c r="B6" s="13" t="s">
        <v>126</v>
      </c>
      <c r="C6" s="13" t="s">
        <v>127</v>
      </c>
      <c r="D6" s="14">
        <v>1164</v>
      </c>
      <c r="E6" s="14">
        <v>1260</v>
      </c>
      <c r="F6" s="4">
        <f t="shared" si="0"/>
        <v>2424</v>
      </c>
    </row>
    <row r="7" spans="1:6" s="16" customFormat="1" ht="12.75">
      <c r="A7" s="22">
        <v>3</v>
      </c>
      <c r="B7" s="12" t="s">
        <v>137</v>
      </c>
      <c r="C7" s="12" t="s">
        <v>136</v>
      </c>
      <c r="D7" s="3">
        <v>1218</v>
      </c>
      <c r="E7" s="3">
        <v>1206</v>
      </c>
      <c r="F7" s="4">
        <f t="shared" si="0"/>
        <v>2424</v>
      </c>
    </row>
    <row r="8" spans="1:6" s="16" customFormat="1" ht="12.75">
      <c r="A8" s="11">
        <v>4</v>
      </c>
      <c r="B8" s="13" t="s">
        <v>130</v>
      </c>
      <c r="C8" s="13" t="s">
        <v>131</v>
      </c>
      <c r="D8" s="14">
        <v>1263</v>
      </c>
      <c r="E8" s="14">
        <v>1106</v>
      </c>
      <c r="F8" s="4">
        <f t="shared" si="0"/>
        <v>2369</v>
      </c>
    </row>
    <row r="9" spans="1:6" s="16" customFormat="1" ht="12.75">
      <c r="A9" s="22">
        <v>5</v>
      </c>
      <c r="B9" s="12" t="s">
        <v>91</v>
      </c>
      <c r="C9" s="12" t="s">
        <v>122</v>
      </c>
      <c r="D9" s="3">
        <v>1271</v>
      </c>
      <c r="E9" s="3">
        <v>1095</v>
      </c>
      <c r="F9" s="4">
        <f t="shared" si="0"/>
        <v>2366</v>
      </c>
    </row>
    <row r="10" spans="1:6" s="16" customFormat="1" ht="12.75">
      <c r="A10" s="11">
        <v>6</v>
      </c>
      <c r="B10" s="13" t="s">
        <v>128</v>
      </c>
      <c r="C10" s="13" t="s">
        <v>129</v>
      </c>
      <c r="D10" s="28">
        <v>1114</v>
      </c>
      <c r="E10" s="14">
        <v>1140</v>
      </c>
      <c r="F10" s="4">
        <f t="shared" si="0"/>
        <v>2254</v>
      </c>
    </row>
    <row r="11" spans="1:6" s="16" customFormat="1" ht="12.75">
      <c r="A11" s="22">
        <v>7</v>
      </c>
      <c r="B11" s="12" t="s">
        <v>93</v>
      </c>
      <c r="C11" s="12" t="s">
        <v>94</v>
      </c>
      <c r="D11" s="3">
        <v>1100</v>
      </c>
      <c r="E11" s="3">
        <v>1144</v>
      </c>
      <c r="F11" s="4">
        <f t="shared" si="0"/>
        <v>2244</v>
      </c>
    </row>
    <row r="12" spans="1:6" s="16" customFormat="1" ht="12.75">
      <c r="A12" s="11">
        <v>8</v>
      </c>
      <c r="B12" s="13" t="s">
        <v>109</v>
      </c>
      <c r="C12" s="13" t="s">
        <v>110</v>
      </c>
      <c r="D12" s="14">
        <v>1186</v>
      </c>
      <c r="E12" s="14">
        <v>1049</v>
      </c>
      <c r="F12" s="4">
        <f t="shared" si="0"/>
        <v>2235</v>
      </c>
    </row>
    <row r="13" spans="1:6" s="16" customFormat="1" ht="12.75">
      <c r="A13" s="22">
        <v>9</v>
      </c>
      <c r="B13" s="12" t="s">
        <v>141</v>
      </c>
      <c r="C13" s="12" t="s">
        <v>142</v>
      </c>
      <c r="D13" s="3">
        <v>1097</v>
      </c>
      <c r="E13" s="3">
        <v>1134</v>
      </c>
      <c r="F13" s="4">
        <f t="shared" si="0"/>
        <v>2231</v>
      </c>
    </row>
    <row r="14" spans="1:6" s="16" customFormat="1" ht="12.75">
      <c r="A14" s="11">
        <v>10</v>
      </c>
      <c r="B14" s="13" t="s">
        <v>138</v>
      </c>
      <c r="C14" s="13" t="s">
        <v>122</v>
      </c>
      <c r="D14" s="14">
        <v>1103</v>
      </c>
      <c r="E14" s="14">
        <v>1112</v>
      </c>
      <c r="F14" s="4">
        <f t="shared" si="0"/>
        <v>2215</v>
      </c>
    </row>
    <row r="15" spans="1:6" s="16" customFormat="1" ht="12.75">
      <c r="A15" s="22">
        <v>11</v>
      </c>
      <c r="B15" s="12" t="s">
        <v>107</v>
      </c>
      <c r="C15" s="12" t="s">
        <v>108</v>
      </c>
      <c r="D15" s="3">
        <v>1036</v>
      </c>
      <c r="E15" s="3">
        <v>1172</v>
      </c>
      <c r="F15" s="4">
        <f t="shared" si="0"/>
        <v>2208</v>
      </c>
    </row>
    <row r="16" spans="1:6" s="16" customFormat="1" ht="12.75">
      <c r="A16" s="11">
        <v>12</v>
      </c>
      <c r="B16" s="13" t="s">
        <v>132</v>
      </c>
      <c r="C16" s="13" t="s">
        <v>133</v>
      </c>
      <c r="D16" s="14">
        <v>1104</v>
      </c>
      <c r="E16" s="14">
        <v>1065</v>
      </c>
      <c r="F16" s="4">
        <f t="shared" si="0"/>
        <v>2169</v>
      </c>
    </row>
    <row r="17" spans="1:6" s="16" customFormat="1" ht="12.75">
      <c r="A17" s="22">
        <v>13</v>
      </c>
      <c r="B17" s="12" t="s">
        <v>98</v>
      </c>
      <c r="C17" s="12" t="s">
        <v>97</v>
      </c>
      <c r="D17" s="3">
        <v>1141</v>
      </c>
      <c r="E17" s="3">
        <v>1012</v>
      </c>
      <c r="F17" s="4">
        <f t="shared" si="0"/>
        <v>2153</v>
      </c>
    </row>
    <row r="18" spans="1:6" s="16" customFormat="1" ht="12.75">
      <c r="A18" s="11">
        <v>14</v>
      </c>
      <c r="B18" s="13" t="s">
        <v>143</v>
      </c>
      <c r="C18" s="13" t="s">
        <v>144</v>
      </c>
      <c r="D18" s="14">
        <v>1066</v>
      </c>
      <c r="E18" s="14">
        <v>1045</v>
      </c>
      <c r="F18" s="4">
        <f t="shared" si="0"/>
        <v>2111</v>
      </c>
    </row>
    <row r="19" spans="1:6" s="16" customFormat="1" ht="12.75">
      <c r="A19" s="22">
        <v>15</v>
      </c>
      <c r="B19" s="12" t="s">
        <v>111</v>
      </c>
      <c r="C19" s="12" t="s">
        <v>114</v>
      </c>
      <c r="D19" s="3">
        <v>1078</v>
      </c>
      <c r="E19" s="3">
        <v>980</v>
      </c>
      <c r="F19" s="4">
        <f t="shared" si="0"/>
        <v>2058</v>
      </c>
    </row>
    <row r="20" spans="1:6" s="16" customFormat="1" ht="12.75">
      <c r="A20" s="11">
        <v>16</v>
      </c>
      <c r="B20" s="13" t="s">
        <v>89</v>
      </c>
      <c r="C20" s="13" t="s">
        <v>90</v>
      </c>
      <c r="D20" s="14">
        <v>1013</v>
      </c>
      <c r="E20" s="14">
        <v>1023</v>
      </c>
      <c r="F20" s="4">
        <f t="shared" si="0"/>
        <v>2036</v>
      </c>
    </row>
    <row r="21" spans="1:6" s="16" customFormat="1" ht="12.75">
      <c r="A21" s="22">
        <v>17</v>
      </c>
      <c r="B21" s="12" t="s">
        <v>105</v>
      </c>
      <c r="C21" s="12" t="s">
        <v>106</v>
      </c>
      <c r="D21" s="3">
        <v>981</v>
      </c>
      <c r="E21" s="3">
        <v>1041</v>
      </c>
      <c r="F21" s="4">
        <f t="shared" si="0"/>
        <v>2022</v>
      </c>
    </row>
    <row r="22" spans="1:6" s="16" customFormat="1" ht="12.75">
      <c r="A22" s="11">
        <v>18</v>
      </c>
      <c r="B22" s="13" t="s">
        <v>134</v>
      </c>
      <c r="C22" s="13" t="s">
        <v>135</v>
      </c>
      <c r="D22" s="14">
        <v>1059</v>
      </c>
      <c r="E22" s="14">
        <v>896</v>
      </c>
      <c r="F22" s="4">
        <f t="shared" si="0"/>
        <v>1955</v>
      </c>
    </row>
    <row r="23" spans="1:6" s="16" customFormat="1" ht="12.75">
      <c r="A23" s="22">
        <v>19</v>
      </c>
      <c r="B23" s="12" t="s">
        <v>139</v>
      </c>
      <c r="C23" s="12" t="s">
        <v>140</v>
      </c>
      <c r="D23" s="3">
        <v>1003</v>
      </c>
      <c r="E23" s="3">
        <v>946</v>
      </c>
      <c r="F23" s="4">
        <f t="shared" si="0"/>
        <v>1949</v>
      </c>
    </row>
    <row r="24" spans="1:6" s="16" customFormat="1" ht="12.75">
      <c r="A24" s="11">
        <v>20</v>
      </c>
      <c r="B24" s="13" t="s">
        <v>101</v>
      </c>
      <c r="C24" s="13" t="s">
        <v>102</v>
      </c>
      <c r="D24" s="14">
        <v>1024</v>
      </c>
      <c r="E24" s="14">
        <v>920</v>
      </c>
      <c r="F24" s="4">
        <f t="shared" si="0"/>
        <v>1944</v>
      </c>
    </row>
    <row r="25" spans="1:6" s="16" customFormat="1" ht="12.75">
      <c r="A25" s="22">
        <v>21</v>
      </c>
      <c r="B25" s="12" t="s">
        <v>116</v>
      </c>
      <c r="C25" s="12" t="s">
        <v>117</v>
      </c>
      <c r="D25" s="3">
        <v>951</v>
      </c>
      <c r="E25" s="3">
        <v>943</v>
      </c>
      <c r="F25" s="4">
        <f t="shared" si="0"/>
        <v>1894</v>
      </c>
    </row>
    <row r="26" spans="1:6" s="16" customFormat="1" ht="12.75">
      <c r="A26" s="11">
        <v>22</v>
      </c>
      <c r="B26" s="12" t="s">
        <v>95</v>
      </c>
      <c r="C26" s="12" t="s">
        <v>96</v>
      </c>
      <c r="D26" s="3">
        <v>1048</v>
      </c>
      <c r="E26" s="3">
        <v>832</v>
      </c>
      <c r="F26" s="4">
        <f t="shared" si="0"/>
        <v>1880</v>
      </c>
    </row>
    <row r="27" spans="1:6" s="16" customFormat="1" ht="12.75">
      <c r="A27" s="22">
        <v>23</v>
      </c>
      <c r="B27" s="13" t="s">
        <v>104</v>
      </c>
      <c r="C27" s="13" t="s">
        <v>103</v>
      </c>
      <c r="D27" s="14">
        <v>1131</v>
      </c>
      <c r="E27" s="14">
        <v>748</v>
      </c>
      <c r="F27" s="4">
        <f t="shared" si="0"/>
        <v>1879</v>
      </c>
    </row>
    <row r="28" spans="1:6" s="16" customFormat="1" ht="12.75">
      <c r="A28" s="11">
        <v>24</v>
      </c>
      <c r="B28" s="12" t="s">
        <v>99</v>
      </c>
      <c r="C28" s="12" t="s">
        <v>100</v>
      </c>
      <c r="D28" s="3">
        <v>807</v>
      </c>
      <c r="E28" s="3">
        <v>992</v>
      </c>
      <c r="F28" s="4">
        <f t="shared" si="0"/>
        <v>1799</v>
      </c>
    </row>
    <row r="29" spans="1:6" s="16" customFormat="1" ht="12.75">
      <c r="A29" s="22">
        <v>25</v>
      </c>
      <c r="B29" s="12" t="s">
        <v>118</v>
      </c>
      <c r="C29" s="12" t="s">
        <v>119</v>
      </c>
      <c r="D29" s="3">
        <v>766</v>
      </c>
      <c r="E29" s="3">
        <v>982</v>
      </c>
      <c r="F29" s="4">
        <f t="shared" si="0"/>
        <v>1748</v>
      </c>
    </row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="16" customFormat="1" ht="12.75"/>
    <row r="730" s="16" customFormat="1" ht="12.75"/>
    <row r="731" s="16" customFormat="1" ht="12.75"/>
    <row r="732" s="16" customFormat="1" ht="12.75"/>
    <row r="733" s="16" customFormat="1" ht="12.75"/>
    <row r="734" s="16" customFormat="1" ht="12.75"/>
    <row r="735" s="16" customFormat="1" ht="12.75"/>
    <row r="736" s="16" customFormat="1" ht="12.75"/>
    <row r="737" s="16" customFormat="1" ht="12.75"/>
    <row r="738" s="16" customFormat="1" ht="12.75"/>
    <row r="739" s="16" customFormat="1" ht="12.75"/>
    <row r="740" s="16" customFormat="1" ht="12.75"/>
    <row r="741" s="16" customFormat="1" ht="12.75"/>
    <row r="742" s="16" customFormat="1" ht="12.75"/>
    <row r="743" s="16" customFormat="1" ht="12.75"/>
    <row r="744" s="16" customFormat="1" ht="12.75"/>
    <row r="745" s="16" customFormat="1" ht="12.75"/>
    <row r="746" s="16" customFormat="1" ht="12.75"/>
    <row r="747" s="16" customFormat="1" ht="12.75"/>
    <row r="748" s="16" customFormat="1" ht="12.75"/>
    <row r="749" s="16" customFormat="1" ht="12.75"/>
    <row r="750" s="16" customFormat="1" ht="12.75"/>
    <row r="751" s="16" customFormat="1" ht="12.75"/>
    <row r="752" s="16" customFormat="1" ht="12.75"/>
    <row r="753" s="16" customFormat="1" ht="12.75"/>
    <row r="754" s="16" customFormat="1" ht="12.75"/>
    <row r="755" s="16" customFormat="1" ht="12.75"/>
    <row r="756" s="16" customFormat="1" ht="12.75"/>
    <row r="757" s="16" customFormat="1" ht="12.75"/>
    <row r="758" s="16" customFormat="1" ht="12.75"/>
    <row r="759" s="16" customFormat="1" ht="12.75"/>
    <row r="760" s="16" customFormat="1" ht="12.75"/>
    <row r="761" s="16" customFormat="1" ht="12.75"/>
    <row r="762" s="16" customFormat="1" ht="12.75"/>
    <row r="763" s="16" customFormat="1" ht="12.75"/>
    <row r="764" s="16" customFormat="1" ht="12.75"/>
    <row r="765" s="16" customFormat="1" ht="12.75"/>
    <row r="766" s="16" customFormat="1" ht="12.75"/>
    <row r="767" s="16" customFormat="1" ht="12.75"/>
    <row r="768" s="16" customFormat="1" ht="12.75"/>
    <row r="769" s="16" customFormat="1" ht="12.75"/>
    <row r="770" s="16" customFormat="1" ht="12.75"/>
    <row r="771" s="16" customFormat="1" ht="12.75"/>
    <row r="772" s="16" customFormat="1" ht="12.75"/>
    <row r="773" s="16" customFormat="1" ht="12.75"/>
    <row r="774" s="16" customFormat="1" ht="12.75"/>
    <row r="775" s="16" customFormat="1" ht="12.75"/>
    <row r="776" s="16" customFormat="1" ht="12.75"/>
    <row r="777" s="16" customFormat="1" ht="12.75"/>
    <row r="778" s="16" customFormat="1" ht="12.75"/>
    <row r="779" s="16" customFormat="1" ht="12.75"/>
    <row r="780" s="16" customFormat="1" ht="12.75"/>
    <row r="781" s="16" customFormat="1" ht="12.75"/>
    <row r="782" s="16" customFormat="1" ht="12.75"/>
    <row r="783" s="16" customFormat="1" ht="12.75"/>
    <row r="784" s="16" customFormat="1" ht="12.75"/>
    <row r="785" s="16" customFormat="1" ht="12.75"/>
    <row r="786" s="16" customFormat="1" ht="12.75"/>
    <row r="787" s="16" customFormat="1" ht="12.75"/>
    <row r="788" s="16" customFormat="1" ht="12.75"/>
    <row r="789" s="16" customFormat="1" ht="12.75"/>
    <row r="790" s="16" customFormat="1" ht="12.75"/>
    <row r="791" s="16" customFormat="1" ht="12.75"/>
    <row r="792" s="16" customFormat="1" ht="12.75"/>
    <row r="793" s="16" customFormat="1" ht="12.75"/>
    <row r="794" s="16" customFormat="1" ht="12.75"/>
    <row r="795" s="16" customFormat="1" ht="12.75"/>
    <row r="796" s="16" customFormat="1" ht="12.75"/>
    <row r="797" s="16" customFormat="1" ht="12.75"/>
    <row r="798" s="16" customFormat="1" ht="12.75"/>
    <row r="799" s="16" customFormat="1" ht="12.75"/>
    <row r="800" s="16" customFormat="1" ht="12.75"/>
    <row r="801" s="16" customFormat="1" ht="12.75"/>
    <row r="802" s="16" customFormat="1" ht="12.75"/>
    <row r="803" s="16" customFormat="1" ht="12.75"/>
    <row r="804" s="16" customFormat="1" ht="12.75"/>
    <row r="805" s="16" customFormat="1" ht="12.75"/>
    <row r="806" s="16" customFormat="1" ht="12.75"/>
    <row r="807" s="16" customFormat="1" ht="12.75"/>
    <row r="808" s="16" customFormat="1" ht="12.75"/>
    <row r="809" s="16" customFormat="1" ht="12.75"/>
    <row r="810" s="16" customFormat="1" ht="12.75"/>
    <row r="811" s="16" customFormat="1" ht="12.75"/>
    <row r="812" s="16" customFormat="1" ht="12.75"/>
    <row r="813" s="16" customFormat="1" ht="12.75"/>
    <row r="814" s="16" customFormat="1" ht="12.75"/>
    <row r="815" s="16" customFormat="1" ht="12.75"/>
    <row r="816" s="16" customFormat="1" ht="12.75"/>
    <row r="817" s="16" customFormat="1" ht="12.75"/>
    <row r="818" s="16" customFormat="1" ht="12.75"/>
    <row r="819" s="16" customFormat="1" ht="12.75"/>
    <row r="820" s="16" customFormat="1" ht="12.75"/>
    <row r="821" s="16" customFormat="1" ht="12.75"/>
    <row r="822" s="16" customFormat="1" ht="12.75"/>
    <row r="823" s="16" customFormat="1" ht="12.75"/>
    <row r="824" s="16" customFormat="1" ht="12.75"/>
    <row r="825" s="16" customFormat="1" ht="12.75"/>
    <row r="826" s="16" customFormat="1" ht="12.75"/>
    <row r="827" s="16" customFormat="1" ht="12.75"/>
    <row r="828" s="16" customFormat="1" ht="12.75"/>
    <row r="829" s="16" customFormat="1" ht="12.75"/>
    <row r="830" s="16" customFormat="1" ht="12.75"/>
    <row r="831" s="16" customFormat="1" ht="12.75"/>
    <row r="832" s="16" customFormat="1" ht="12.75"/>
    <row r="833" s="16" customFormat="1" ht="12.75"/>
    <row r="834" s="16" customFormat="1" ht="12.75"/>
    <row r="835" s="16" customFormat="1" ht="12.75"/>
    <row r="836" s="16" customFormat="1" ht="12.75"/>
    <row r="837" s="16" customFormat="1" ht="12.75"/>
    <row r="838" s="16" customFormat="1" ht="12.75"/>
    <row r="839" s="16" customFormat="1" ht="12.75"/>
    <row r="840" s="16" customFormat="1" ht="12.75"/>
    <row r="841" s="16" customFormat="1" ht="12.75"/>
    <row r="842" s="16" customFormat="1" ht="12.75"/>
    <row r="843" s="16" customFormat="1" ht="12.75"/>
    <row r="844" s="16" customFormat="1" ht="12.75"/>
    <row r="845" s="16" customFormat="1" ht="12.75"/>
    <row r="846" s="16" customFormat="1" ht="12.75"/>
    <row r="847" s="16" customFormat="1" ht="12.75"/>
    <row r="848" s="16" customFormat="1" ht="12.75"/>
    <row r="849" s="16" customFormat="1" ht="12.75"/>
    <row r="850" s="16" customFormat="1" ht="12.75"/>
    <row r="851" s="16" customFormat="1" ht="12.75"/>
    <row r="852" s="16" customFormat="1" ht="12.75"/>
    <row r="853" s="16" customFormat="1" ht="12.75"/>
    <row r="854" s="16" customFormat="1" ht="12.75"/>
    <row r="855" s="16" customFormat="1" ht="12.75"/>
    <row r="856" s="16" customFormat="1" ht="12.75"/>
    <row r="857" s="16" customFormat="1" ht="12.75"/>
    <row r="858" s="16" customFormat="1" ht="12.75"/>
    <row r="859" s="16" customFormat="1" ht="12.75"/>
    <row r="860" s="16" customFormat="1" ht="12.75"/>
    <row r="861" s="16" customFormat="1" ht="12.75"/>
    <row r="862" s="16" customFormat="1" ht="12.75"/>
    <row r="863" s="16" customFormat="1" ht="12.75"/>
    <row r="864" s="16" customFormat="1" ht="12.75"/>
    <row r="865" s="16" customFormat="1" ht="12.75"/>
    <row r="866" s="16" customFormat="1" ht="12.75"/>
    <row r="867" s="16" customFormat="1" ht="12.75"/>
    <row r="868" s="16" customFormat="1" ht="12.75"/>
    <row r="869" s="16" customFormat="1" ht="12.75"/>
    <row r="870" s="16" customFormat="1" ht="12.75"/>
    <row r="871" s="16" customFormat="1" ht="12.75"/>
    <row r="872" s="16" customFormat="1" ht="12.75"/>
    <row r="873" s="16" customFormat="1" ht="12.75"/>
    <row r="874" s="16" customFormat="1" ht="12.75"/>
    <row r="875" s="16" customFormat="1" ht="12.75"/>
    <row r="876" s="16" customFormat="1" ht="12.75"/>
    <row r="877" s="16" customFormat="1" ht="12.75"/>
    <row r="878" s="16" customFormat="1" ht="12.75"/>
    <row r="879" s="16" customFormat="1" ht="12.75"/>
    <row r="880" s="16" customFormat="1" ht="12.75"/>
    <row r="881" s="16" customFormat="1" ht="12.75"/>
    <row r="882" s="16" customFormat="1" ht="12.75"/>
    <row r="883" s="16" customFormat="1" ht="12.75"/>
    <row r="884" s="16" customFormat="1" ht="12.75"/>
    <row r="885" s="16" customFormat="1" ht="12.75"/>
    <row r="886" s="16" customFormat="1" ht="12.75"/>
    <row r="887" s="16" customFormat="1" ht="12.75"/>
    <row r="888" s="16" customFormat="1" ht="12.75"/>
    <row r="889" s="16" customFormat="1" ht="12.75"/>
    <row r="890" s="16" customFormat="1" ht="12.75"/>
    <row r="891" s="16" customFormat="1" ht="12.75"/>
    <row r="892" s="16" customFormat="1" ht="12.75"/>
    <row r="893" s="16" customFormat="1" ht="12.75"/>
    <row r="894" s="16" customFormat="1" ht="12.75"/>
    <row r="895" s="16" customFormat="1" ht="12.75"/>
    <row r="896" s="16" customFormat="1" ht="12.75"/>
    <row r="897" s="16" customFormat="1" ht="12.75"/>
    <row r="898" s="16" customFormat="1" ht="12.75"/>
    <row r="899" s="16" customFormat="1" ht="12.75"/>
    <row r="900" s="16" customFormat="1" ht="12.75"/>
    <row r="901" s="16" customFormat="1" ht="12.75"/>
    <row r="902" s="16" customFormat="1" ht="12.75"/>
    <row r="903" s="16" customFormat="1" ht="12.75"/>
    <row r="904" s="16" customFormat="1" ht="12.75"/>
    <row r="905" s="16" customFormat="1" ht="12.75"/>
    <row r="906" s="16" customFormat="1" ht="12.75"/>
    <row r="907" s="16" customFormat="1" ht="12.75"/>
    <row r="908" s="16" customFormat="1" ht="12.75"/>
    <row r="909" s="16" customFormat="1" ht="12.75"/>
    <row r="910" s="16" customFormat="1" ht="12.75"/>
    <row r="911" s="16" customFormat="1" ht="12.75"/>
    <row r="912" s="16" customFormat="1" ht="12.75"/>
    <row r="913" s="16" customFormat="1" ht="12.75"/>
    <row r="914" s="16" customFormat="1" ht="12.75"/>
    <row r="915" s="16" customFormat="1" ht="12.75"/>
    <row r="916" s="16" customFormat="1" ht="12.75"/>
    <row r="917" s="16" customFormat="1" ht="12.75"/>
    <row r="918" s="16" customFormat="1" ht="12.75"/>
    <row r="919" s="16" customFormat="1" ht="12.75"/>
    <row r="920" s="16" customFormat="1" ht="12.75"/>
    <row r="921" s="16" customFormat="1" ht="12.75"/>
    <row r="922" s="16" customFormat="1" ht="12.75"/>
    <row r="923" s="16" customFormat="1" ht="12.75"/>
    <row r="924" s="16" customFormat="1" ht="12.75"/>
    <row r="925" s="16" customFormat="1" ht="12.75"/>
    <row r="926" s="16" customFormat="1" ht="12.75"/>
    <row r="927" s="16" customFormat="1" ht="12.75"/>
    <row r="928" s="16" customFormat="1" ht="12.75"/>
    <row r="929" s="16" customFormat="1" ht="12.75"/>
    <row r="930" s="16" customFormat="1" ht="12.75"/>
    <row r="931" s="16" customFormat="1" ht="12.75"/>
    <row r="932" s="16" customFormat="1" ht="12.75"/>
    <row r="933" s="16" customFormat="1" ht="12.75"/>
    <row r="934" s="16" customFormat="1" ht="12.75"/>
    <row r="935" s="16" customFormat="1" ht="12.75"/>
    <row r="936" s="16" customFormat="1" ht="12.75"/>
    <row r="937" s="16" customFormat="1" ht="12.75"/>
    <row r="938" s="16" customFormat="1" ht="12.75"/>
    <row r="939" s="16" customFormat="1" ht="12.75"/>
    <row r="940" s="16" customFormat="1" ht="12.75"/>
    <row r="941" s="16" customFormat="1" ht="12.75"/>
    <row r="942" s="16" customFormat="1" ht="12.75"/>
    <row r="943" s="16" customFormat="1" ht="12.75"/>
    <row r="944" s="16" customFormat="1" ht="12.75"/>
    <row r="945" s="16" customFormat="1" ht="12.75"/>
    <row r="946" s="16" customFormat="1" ht="12.75"/>
    <row r="947" s="16" customFormat="1" ht="12.75"/>
    <row r="948" s="16" customFormat="1" ht="12.75"/>
    <row r="949" s="16" customFormat="1" ht="12.75"/>
    <row r="950" s="16" customFormat="1" ht="12.75"/>
    <row r="951" s="16" customFormat="1" ht="12.75"/>
    <row r="952" s="16" customFormat="1" ht="12.75"/>
    <row r="953" s="16" customFormat="1" ht="12.75"/>
    <row r="954" s="16" customFormat="1" ht="12.75"/>
    <row r="955" s="16" customFormat="1" ht="12.75"/>
    <row r="956" s="16" customFormat="1" ht="12.75"/>
    <row r="957" s="16" customFormat="1" ht="12.75"/>
    <row r="958" s="16" customFormat="1" ht="12.75"/>
    <row r="959" s="16" customFormat="1" ht="12.75"/>
    <row r="960" s="16" customFormat="1" ht="12.75"/>
    <row r="961" s="16" customFormat="1" ht="12.75"/>
    <row r="962" s="16" customFormat="1" ht="12.75"/>
    <row r="963" s="16" customFormat="1" ht="12.75"/>
    <row r="964" s="16" customFormat="1" ht="12.75"/>
    <row r="965" s="16" customFormat="1" ht="12.75"/>
    <row r="966" s="16" customFormat="1" ht="12.75"/>
    <row r="967" s="16" customFormat="1" ht="12.75"/>
    <row r="968" s="16" customFormat="1" ht="12.75"/>
    <row r="969" s="16" customFormat="1" ht="12.75"/>
    <row r="970" s="16" customFormat="1" ht="12.75"/>
    <row r="971" s="16" customFormat="1" ht="12.75"/>
    <row r="972" s="16" customFormat="1" ht="12.75"/>
    <row r="973" s="16" customFormat="1" ht="12.75"/>
    <row r="974" s="16" customFormat="1" ht="12.75"/>
    <row r="975" s="16" customFormat="1" ht="12.75"/>
    <row r="976" s="16" customFormat="1" ht="12.75"/>
    <row r="977" s="16" customFormat="1" ht="12.75"/>
    <row r="978" s="16" customFormat="1" ht="12.75"/>
    <row r="979" s="16" customFormat="1" ht="12.75"/>
    <row r="980" s="16" customFormat="1" ht="12.75"/>
    <row r="981" s="16" customFormat="1" ht="12.75"/>
    <row r="982" s="16" customFormat="1" ht="12.75"/>
    <row r="983" s="16" customFormat="1" ht="12.75"/>
    <row r="984" s="16" customFormat="1" ht="12.75"/>
    <row r="985" s="16" customFormat="1" ht="12.75"/>
    <row r="986" s="16" customFormat="1" ht="12.75"/>
    <row r="987" s="16" customFormat="1" ht="12.75"/>
    <row r="988" s="16" customFormat="1" ht="12.75"/>
    <row r="989" s="16" customFormat="1" ht="12.75"/>
    <row r="990" s="16" customFormat="1" ht="12.75"/>
    <row r="991" s="16" customFormat="1" ht="12.75"/>
    <row r="992" s="16" customFormat="1" ht="12.75"/>
    <row r="993" s="16" customFormat="1" ht="12.75"/>
    <row r="994" s="16" customFormat="1" ht="12.75"/>
    <row r="995" s="16" customFormat="1" ht="12.75"/>
    <row r="996" s="16" customFormat="1" ht="12.75"/>
    <row r="997" s="16" customFormat="1" ht="12.75"/>
    <row r="998" s="16" customFormat="1" ht="12.75"/>
    <row r="999" s="16" customFormat="1" ht="12.75"/>
    <row r="1000" s="16" customFormat="1" ht="12.75"/>
    <row r="1001" s="16" customFormat="1" ht="12.75"/>
    <row r="1002" s="16" customFormat="1" ht="12.75"/>
    <row r="1003" s="16" customFormat="1" ht="12.75"/>
    <row r="1004" s="16" customFormat="1" ht="12.75"/>
    <row r="1005" s="16" customFormat="1" ht="12.75"/>
    <row r="1006" s="16" customFormat="1" ht="12.75"/>
    <row r="1007" s="16" customFormat="1" ht="12.75"/>
    <row r="1008" s="16" customFormat="1" ht="12.75"/>
    <row r="1009" s="16" customFormat="1" ht="12.75"/>
    <row r="1010" s="16" customFormat="1" ht="12.75"/>
    <row r="1011" s="16" customFormat="1" ht="12.75"/>
    <row r="1012" s="16" customFormat="1" ht="12.75"/>
    <row r="1013" s="16" customFormat="1" ht="12.75"/>
    <row r="1014" s="16" customFormat="1" ht="12.75"/>
    <row r="1015" s="16" customFormat="1" ht="12.75"/>
    <row r="1016" s="16" customFormat="1" ht="12.75"/>
    <row r="1017" s="16" customFormat="1" ht="12.75"/>
    <row r="1018" s="16" customFormat="1" ht="12.75"/>
    <row r="1019" s="16" customFormat="1" ht="12.75"/>
    <row r="1020" s="16" customFormat="1" ht="12.75"/>
    <row r="1021" s="16" customFormat="1" ht="12.75"/>
    <row r="1022" s="16" customFormat="1" ht="12.75"/>
    <row r="1023" s="16" customFormat="1" ht="12.75"/>
    <row r="1024" s="16" customFormat="1" ht="12.75"/>
    <row r="1025" s="16" customFormat="1" ht="12.75"/>
    <row r="1026" s="16" customFormat="1" ht="12.75"/>
    <row r="1027" s="16" customFormat="1" ht="12.75"/>
    <row r="1028" s="16" customFormat="1" ht="12.75"/>
    <row r="1029" s="16" customFormat="1" ht="12.75"/>
    <row r="1030" s="16" customFormat="1" ht="12.75"/>
    <row r="1031" s="16" customFormat="1" ht="12.75"/>
    <row r="1032" s="16" customFormat="1" ht="12.75"/>
    <row r="1033" s="16" customFormat="1" ht="12.75"/>
    <row r="1034" s="16" customFormat="1" ht="12.75"/>
    <row r="1035" s="16" customFormat="1" ht="12.75"/>
    <row r="1036" s="16" customFormat="1" ht="12.75"/>
    <row r="1037" s="16" customFormat="1" ht="12.75"/>
    <row r="1038" s="16" customFormat="1" ht="12.75"/>
    <row r="1039" s="16" customFormat="1" ht="12.75"/>
    <row r="1040" s="16" customFormat="1" ht="12.75"/>
    <row r="1041" s="16" customFormat="1" ht="12.75"/>
    <row r="1042" s="16" customFormat="1" ht="12.75"/>
    <row r="1043" s="16" customFormat="1" ht="12.75"/>
    <row r="1044" s="16" customFormat="1" ht="12.75"/>
    <row r="1045" s="16" customFormat="1" ht="12.75"/>
    <row r="1046" s="16" customFormat="1" ht="12.75"/>
    <row r="1047" s="16" customFormat="1" ht="12.75"/>
    <row r="1048" s="16" customFormat="1" ht="12.75"/>
    <row r="1049" s="16" customFormat="1" ht="12.75"/>
    <row r="1050" s="16" customFormat="1" ht="12.75"/>
    <row r="1051" s="16" customFormat="1" ht="12.75"/>
    <row r="1052" s="16" customFormat="1" ht="12.75"/>
    <row r="1053" s="16" customFormat="1" ht="12.75"/>
    <row r="1054" s="16" customFormat="1" ht="12.75"/>
    <row r="1055" s="16" customFormat="1" ht="12.75"/>
    <row r="1056" s="16" customFormat="1" ht="12.75"/>
    <row r="1057" s="16" customFormat="1" ht="12.75"/>
    <row r="1058" s="16" customFormat="1" ht="12.75"/>
    <row r="1059" s="16" customFormat="1" ht="12.75"/>
    <row r="1060" s="16" customFormat="1" ht="12.75"/>
    <row r="1061" s="16" customFormat="1" ht="12.75"/>
    <row r="1062" s="16" customFormat="1" ht="12.75"/>
    <row r="1063" s="16" customFormat="1" ht="12.75"/>
    <row r="1064" s="16" customFormat="1" ht="12.75"/>
    <row r="1065" s="16" customFormat="1" ht="12.75"/>
    <row r="1066" s="16" customFormat="1" ht="12.75"/>
    <row r="1067" s="16" customFormat="1" ht="12.75"/>
    <row r="1068" s="16" customFormat="1" ht="12.75"/>
    <row r="1069" s="16" customFormat="1" ht="12.75"/>
    <row r="1070" s="16" customFormat="1" ht="12.75"/>
    <row r="1071" s="16" customFormat="1" ht="12.75"/>
    <row r="1072" s="16" customFormat="1" ht="12.75"/>
    <row r="1073" s="16" customFormat="1" ht="12.75"/>
    <row r="1074" s="16" customFormat="1" ht="12.75"/>
    <row r="1075" s="16" customFormat="1" ht="12.75"/>
    <row r="1076" s="16" customFormat="1" ht="12.75"/>
    <row r="1077" s="16" customFormat="1" ht="12.75"/>
    <row r="1078" s="16" customFormat="1" ht="12.75"/>
    <row r="1079" s="16" customFormat="1" ht="12.75"/>
    <row r="1080" s="16" customFormat="1" ht="12.75"/>
    <row r="1081" s="16" customFormat="1" ht="12.75"/>
    <row r="1082" s="16" customFormat="1" ht="12.75"/>
    <row r="1083" s="16" customFormat="1" ht="12.75"/>
    <row r="1084" s="16" customFormat="1" ht="12.75"/>
    <row r="1085" s="16" customFormat="1" ht="12.75"/>
    <row r="1086" s="16" customFormat="1" ht="12.75"/>
    <row r="1087" s="16" customFormat="1" ht="12.75"/>
    <row r="1088" s="16" customFormat="1" ht="12.75"/>
    <row r="1089" s="16" customFormat="1" ht="12.75"/>
    <row r="1090" s="16" customFormat="1" ht="12.75"/>
    <row r="1091" s="16" customFormat="1" ht="12.75"/>
    <row r="1092" s="16" customFormat="1" ht="12.75"/>
    <row r="1093" s="16" customFormat="1" ht="12.75"/>
    <row r="1094" s="16" customFormat="1" ht="12.75"/>
    <row r="1095" s="16" customFormat="1" ht="12.75"/>
    <row r="1096" s="16" customFormat="1" ht="12.75"/>
    <row r="1097" s="16" customFormat="1" ht="12.75"/>
    <row r="1098" s="16" customFormat="1" ht="12.75"/>
    <row r="1099" s="16" customFormat="1" ht="12.75"/>
    <row r="1100" s="16" customFormat="1" ht="12.75"/>
    <row r="1101" s="16" customFormat="1" ht="12.75"/>
    <row r="1102" s="16" customFormat="1" ht="12.75"/>
    <row r="1103" s="16" customFormat="1" ht="12.75"/>
    <row r="1104" s="16" customFormat="1" ht="12.75"/>
    <row r="1105" s="16" customFormat="1" ht="12.75"/>
    <row r="1106" s="16" customFormat="1" ht="12.75"/>
    <row r="1107" s="16" customFormat="1" ht="12.75"/>
    <row r="1108" s="16" customFormat="1" ht="12.75"/>
    <row r="1109" s="16" customFormat="1" ht="12.75"/>
    <row r="1110" s="16" customFormat="1" ht="12.75"/>
    <row r="1111" s="16" customFormat="1" ht="12.75"/>
    <row r="1112" s="16" customFormat="1" ht="12.75"/>
    <row r="1113" s="16" customFormat="1" ht="12.75"/>
    <row r="1114" s="16" customFormat="1" ht="12.75"/>
    <row r="1115" s="16" customFormat="1" ht="12.75"/>
    <row r="1116" s="16" customFormat="1" ht="12.75"/>
    <row r="1117" s="16" customFormat="1" ht="12.75"/>
    <row r="1118" s="16" customFormat="1" ht="12.75"/>
    <row r="1119" s="16" customFormat="1" ht="12.75"/>
    <row r="1120" s="16" customFormat="1" ht="12.75"/>
    <row r="1121" s="16" customFormat="1" ht="12.75"/>
    <row r="1122" s="16" customFormat="1" ht="12.75"/>
    <row r="1123" s="16" customFormat="1" ht="12.75"/>
    <row r="1124" s="16" customFormat="1" ht="12.75"/>
    <row r="1125" s="16" customFormat="1" ht="12.75"/>
    <row r="1126" s="16" customFormat="1" ht="12.75"/>
    <row r="1127" s="16" customFormat="1" ht="12.75"/>
    <row r="1128" s="16" customFormat="1" ht="12.75"/>
    <row r="1129" s="16" customFormat="1" ht="12.75"/>
    <row r="1130" s="16" customFormat="1" ht="12.75"/>
    <row r="1131" s="16" customFormat="1" ht="12.75"/>
    <row r="1132" s="16" customFormat="1" ht="12.75"/>
    <row r="1133" s="16" customFormat="1" ht="12.75"/>
    <row r="1134" s="16" customFormat="1" ht="12.75"/>
    <row r="1135" s="16" customFormat="1" ht="12.75"/>
    <row r="1136" s="16" customFormat="1" ht="12.75"/>
    <row r="1137" s="16" customFormat="1" ht="12.75"/>
    <row r="1138" s="16" customFormat="1" ht="12.75"/>
    <row r="1139" s="16" customFormat="1" ht="12.75"/>
    <row r="1140" s="16" customFormat="1" ht="12.75"/>
    <row r="1141" s="16" customFormat="1" ht="12.75"/>
    <row r="1142" s="16" customFormat="1" ht="12.75"/>
    <row r="1143" s="16" customFormat="1" ht="12.75"/>
    <row r="1144" s="16" customFormat="1" ht="12.75"/>
    <row r="1145" s="16" customFormat="1" ht="12.75"/>
    <row r="1146" s="16" customFormat="1" ht="12.75"/>
    <row r="1147" s="16" customFormat="1" ht="12.75"/>
    <row r="1148" s="16" customFormat="1" ht="12.75"/>
    <row r="1149" s="16" customFormat="1" ht="12.75"/>
    <row r="1150" s="16" customFormat="1" ht="12.75"/>
    <row r="1151" s="16" customFormat="1" ht="12.75"/>
    <row r="1152" s="16" customFormat="1" ht="12.75"/>
    <row r="1153" s="16" customFormat="1" ht="12.75"/>
    <row r="1154" s="16" customFormat="1" ht="12.75"/>
    <row r="1155" s="16" customFormat="1" ht="12.75"/>
    <row r="1156" s="16" customFormat="1" ht="12.75"/>
    <row r="1157" s="16" customFormat="1" ht="12.75"/>
    <row r="1158" s="16" customFormat="1" ht="12.75"/>
    <row r="1159" s="16" customFormat="1" ht="12.75"/>
    <row r="1160" s="16" customFormat="1" ht="12.75"/>
    <row r="1161" s="16" customFormat="1" ht="12.75"/>
    <row r="1162" s="16" customFormat="1" ht="12.75"/>
    <row r="1163" s="16" customFormat="1" ht="12.75"/>
    <row r="1164" s="16" customFormat="1" ht="12.75"/>
    <row r="1165" s="16" customFormat="1" ht="12.75"/>
    <row r="1166" s="16" customFormat="1" ht="12.75"/>
    <row r="1167" s="16" customFormat="1" ht="12.75"/>
    <row r="1168" s="16" customFormat="1" ht="12.75"/>
    <row r="1169" s="16" customFormat="1" ht="12.75"/>
    <row r="1170" s="16" customFormat="1" ht="12.75"/>
    <row r="1171" s="16" customFormat="1" ht="12.75"/>
    <row r="1172" s="16" customFormat="1" ht="12.75"/>
    <row r="1173" s="16" customFormat="1" ht="12.75"/>
    <row r="1174" s="16" customFormat="1" ht="12.75"/>
    <row r="1175" s="16" customFormat="1" ht="12.75"/>
    <row r="1176" s="16" customFormat="1" ht="12.75"/>
    <row r="1177" s="16" customFormat="1" ht="12.75"/>
    <row r="1178" s="16" customFormat="1" ht="12.75"/>
    <row r="1179" s="16" customFormat="1" ht="12.75"/>
    <row r="1180" s="16" customFormat="1" ht="12.75"/>
    <row r="1181" s="16" customFormat="1" ht="12.75"/>
    <row r="1182" s="16" customFormat="1" ht="12.75"/>
    <row r="1183" s="16" customFormat="1" ht="12.75"/>
    <row r="1184" s="16" customFormat="1" ht="12.75"/>
    <row r="1185" s="16" customFormat="1" ht="12.75"/>
    <row r="1186" s="16" customFormat="1" ht="12.75"/>
    <row r="1187" s="16" customFormat="1" ht="12.75"/>
    <row r="1188" s="16" customFormat="1" ht="12.75"/>
    <row r="1189" s="16" customFormat="1" ht="12.75"/>
    <row r="1190" s="16" customFormat="1" ht="12.75"/>
    <row r="1191" s="16" customFormat="1" ht="12.75"/>
    <row r="1192" s="16" customFormat="1" ht="12.75"/>
    <row r="1193" s="16" customFormat="1" ht="12.75"/>
    <row r="1194" s="16" customFormat="1" ht="12.75"/>
    <row r="1195" s="16" customFormat="1" ht="12.75"/>
    <row r="1196" s="16" customFormat="1" ht="12.75"/>
    <row r="1197" s="16" customFormat="1" ht="12.75"/>
    <row r="1198" s="16" customFormat="1" ht="12.75"/>
    <row r="1199" s="16" customFormat="1" ht="12.75"/>
    <row r="1200" s="16" customFormat="1" ht="12.75"/>
    <row r="1201" s="16" customFormat="1" ht="12.75"/>
    <row r="1202" s="16" customFormat="1" ht="12.75"/>
    <row r="1203" s="16" customFormat="1" ht="12.75"/>
    <row r="1204" s="16" customFormat="1" ht="12.75"/>
    <row r="1205" s="16" customFormat="1" ht="12.75"/>
    <row r="1206" s="16" customFormat="1" ht="12.75"/>
    <row r="1207" s="16" customFormat="1" ht="12.75"/>
    <row r="1208" s="16" customFormat="1" ht="12.75"/>
    <row r="1209" s="16" customFormat="1" ht="12.75"/>
    <row r="1210" s="16" customFormat="1" ht="12.75"/>
    <row r="1211" s="16" customFormat="1" ht="12.75"/>
    <row r="1212" s="16" customFormat="1" ht="12.75"/>
    <row r="1213" s="16" customFormat="1" ht="12.75"/>
    <row r="1214" s="16" customFormat="1" ht="12.75"/>
    <row r="1215" s="16" customFormat="1" ht="12.75"/>
    <row r="1216" s="16" customFormat="1" ht="12.75"/>
    <row r="1217" s="16" customFormat="1" ht="12.75"/>
    <row r="1218" s="16" customFormat="1" ht="12.75"/>
    <row r="1219" s="16" customFormat="1" ht="12.75"/>
    <row r="1220" s="16" customFormat="1" ht="12.75"/>
    <row r="1221" s="16" customFormat="1" ht="12.75"/>
    <row r="1222" s="16" customFormat="1" ht="12.75"/>
    <row r="1223" s="16" customFormat="1" ht="12.75"/>
    <row r="1224" s="16" customFormat="1" ht="12.75"/>
    <row r="1225" s="16" customFormat="1" ht="12.75"/>
    <row r="1226" s="16" customFormat="1" ht="12.75"/>
    <row r="1227" s="16" customFormat="1" ht="12.75"/>
    <row r="1228" s="16" customFormat="1" ht="12.75"/>
    <row r="1229" s="16" customFormat="1" ht="12.75"/>
    <row r="1230" s="16" customFormat="1" ht="12.75"/>
    <row r="1231" s="16" customFormat="1" ht="12.75"/>
    <row r="1232" s="16" customFormat="1" ht="12.75"/>
    <row r="1233" s="16" customFormat="1" ht="12.75"/>
    <row r="1234" s="16" customFormat="1" ht="12.75"/>
    <row r="1235" s="16" customFormat="1" ht="12.75"/>
    <row r="1236" s="16" customFormat="1" ht="12.75"/>
    <row r="1237" s="16" customFormat="1" ht="12.75"/>
    <row r="1238" s="16" customFormat="1" ht="12.75"/>
    <row r="1239" s="16" customFormat="1" ht="12.75"/>
    <row r="1240" s="16" customFormat="1" ht="12.75"/>
    <row r="1241" s="16" customFormat="1" ht="12.75"/>
    <row r="1242" s="16" customFormat="1" ht="12.75"/>
    <row r="1243" s="16" customFormat="1" ht="12.75"/>
    <row r="1244" s="16" customFormat="1" ht="12.75"/>
    <row r="1245" s="16" customFormat="1" ht="12.75"/>
    <row r="1246" s="16" customFormat="1" ht="12.75"/>
    <row r="1247" s="16" customFormat="1" ht="12.75"/>
    <row r="1248" s="16" customFormat="1" ht="12.75"/>
    <row r="1249" s="16" customFormat="1" ht="12.75"/>
    <row r="1250" s="16" customFormat="1" ht="12.75"/>
    <row r="1251" s="16" customFormat="1" ht="12.75"/>
    <row r="1252" s="16" customFormat="1" ht="12.75"/>
    <row r="1253" s="16" customFormat="1" ht="12.75"/>
    <row r="1254" s="16" customFormat="1" ht="12.75"/>
    <row r="1255" s="16" customFormat="1" ht="12.75"/>
    <row r="1256" s="16" customFormat="1" ht="12.75"/>
    <row r="1257" s="16" customFormat="1" ht="12.75"/>
    <row r="1258" s="16" customFormat="1" ht="12.75"/>
    <row r="1259" s="16" customFormat="1" ht="12.75"/>
    <row r="1260" s="16" customFormat="1" ht="12.75"/>
    <row r="1261" s="16" customFormat="1" ht="12.75"/>
    <row r="1262" s="16" customFormat="1" ht="12.75"/>
    <row r="1263" s="16" customFormat="1" ht="12.75"/>
    <row r="1264" s="16" customFormat="1" ht="12.75"/>
    <row r="1265" s="16" customFormat="1" ht="12.75"/>
    <row r="1266" s="16" customFormat="1" ht="12.75"/>
    <row r="1267" s="16" customFormat="1" ht="12.75"/>
    <row r="1268" s="16" customFormat="1" ht="12.75"/>
    <row r="1269" s="16" customFormat="1" ht="12.75"/>
    <row r="1270" s="16" customFormat="1" ht="12.75"/>
    <row r="1271" s="16" customFormat="1" ht="12.75"/>
    <row r="1272" s="16" customFormat="1" ht="12.75"/>
    <row r="1273" s="16" customFormat="1" ht="12.75"/>
    <row r="1274" s="16" customFormat="1" ht="12.75"/>
    <row r="1275" s="16" customFormat="1" ht="12.75"/>
    <row r="1276" s="16" customFormat="1" ht="12.75"/>
    <row r="1277" s="16" customFormat="1" ht="12.75"/>
    <row r="1278" s="16" customFormat="1" ht="12.75"/>
    <row r="1279" s="16" customFormat="1" ht="12.75"/>
    <row r="1280" s="16" customFormat="1" ht="12.75"/>
    <row r="1281" s="16" customFormat="1" ht="12.75"/>
    <row r="1282" s="16" customFormat="1" ht="12.75"/>
    <row r="1283" s="16" customFormat="1" ht="12.75"/>
    <row r="1284" s="16" customFormat="1" ht="12.75"/>
    <row r="1285" s="16" customFormat="1" ht="12.75"/>
    <row r="1286" s="16" customFormat="1" ht="12.75"/>
    <row r="1287" s="16" customFormat="1" ht="12.75"/>
    <row r="1288" s="16" customFormat="1" ht="12.75"/>
    <row r="1289" s="16" customFormat="1" ht="12.75"/>
    <row r="1290" s="16" customFormat="1" ht="12.75"/>
    <row r="1291" s="16" customFormat="1" ht="12.75"/>
    <row r="1292" s="16" customFormat="1" ht="12.75"/>
    <row r="1293" s="16" customFormat="1" ht="12.75"/>
    <row r="1294" s="16" customFormat="1" ht="12.75"/>
    <row r="1295" s="16" customFormat="1" ht="12.75"/>
    <row r="1296" s="16" customFormat="1" ht="12.75"/>
    <row r="1297" s="16" customFormat="1" ht="12.75"/>
    <row r="1298" s="16" customFormat="1" ht="12.75"/>
    <row r="1299" s="16" customFormat="1" ht="12.75"/>
    <row r="1300" s="16" customFormat="1" ht="12.75"/>
    <row r="1301" s="16" customFormat="1" ht="12.75"/>
    <row r="1302" s="16" customFormat="1" ht="12.75"/>
    <row r="1303" s="16" customFormat="1" ht="12.75"/>
    <row r="1304" s="16" customFormat="1" ht="12.75"/>
    <row r="1305" s="16" customFormat="1" ht="12.75"/>
    <row r="1306" s="16" customFormat="1" ht="12.75"/>
    <row r="1307" s="16" customFormat="1" ht="12.75"/>
    <row r="1308" s="16" customFormat="1" ht="12.75"/>
    <row r="1309" s="16" customFormat="1" ht="12.75"/>
    <row r="1310" s="16" customFormat="1" ht="12.75"/>
    <row r="1311" s="16" customFormat="1" ht="12.75"/>
    <row r="1312" s="16" customFormat="1" ht="12.75"/>
    <row r="1313" s="16" customFormat="1" ht="12.75"/>
    <row r="1314" s="16" customFormat="1" ht="12.75"/>
    <row r="1315" s="16" customFormat="1" ht="12.75"/>
    <row r="1316" s="16" customFormat="1" ht="12.75"/>
    <row r="1317" s="16" customFormat="1" ht="12.75"/>
    <row r="1318" s="16" customFormat="1" ht="12.75"/>
    <row r="1319" s="16" customFormat="1" ht="12.75"/>
    <row r="1320" s="16" customFormat="1" ht="12.75"/>
    <row r="1321" s="16" customFormat="1" ht="12.75"/>
    <row r="1322" s="16" customFormat="1" ht="12.75"/>
    <row r="1323" s="16" customFormat="1" ht="12.75"/>
    <row r="1324" s="16" customFormat="1" ht="12.75"/>
    <row r="1325" s="16" customFormat="1" ht="12.75"/>
    <row r="1326" s="16" customFormat="1" ht="12.75"/>
    <row r="1327" s="16" customFormat="1" ht="12.75"/>
    <row r="1328" s="16" customFormat="1" ht="12.75"/>
    <row r="1329" s="16" customFormat="1" ht="12.75"/>
    <row r="1330" s="16" customFormat="1" ht="12.75"/>
    <row r="1331" s="16" customFormat="1" ht="12.75"/>
    <row r="1332" s="16" customFormat="1" ht="12.75"/>
    <row r="1333" s="16" customFormat="1" ht="12.75"/>
    <row r="1334" s="16" customFormat="1" ht="12.75"/>
    <row r="1335" s="16" customFormat="1" ht="12.75"/>
    <row r="1336" s="16" customFormat="1" ht="12.75"/>
    <row r="1337" s="16" customFormat="1" ht="12.75"/>
    <row r="1338" s="16" customFormat="1" ht="12.75"/>
    <row r="1339" s="16" customFormat="1" ht="12.75"/>
    <row r="1340" s="16" customFormat="1" ht="12.75"/>
    <row r="1341" s="16" customFormat="1" ht="12.75"/>
    <row r="1342" s="16" customFormat="1" ht="12.75"/>
    <row r="1343" s="16" customFormat="1" ht="12.75"/>
    <row r="1344" s="16" customFormat="1" ht="12.75"/>
    <row r="1345" s="16" customFormat="1" ht="12.75"/>
    <row r="1346" s="16" customFormat="1" ht="12.75"/>
    <row r="1347" s="16" customFormat="1" ht="12.75"/>
    <row r="1348" s="16" customFormat="1" ht="12.75"/>
    <row r="1349" s="16" customFormat="1" ht="12.75"/>
    <row r="1350" s="16" customFormat="1" ht="12.75"/>
    <row r="1351" s="16" customFormat="1" ht="12.75"/>
    <row r="1352" s="16" customFormat="1" ht="12.75"/>
    <row r="1353" s="16" customFormat="1" ht="12.75"/>
    <row r="1354" s="16" customFormat="1" ht="12.75"/>
    <row r="1355" s="16" customFormat="1" ht="12.75"/>
    <row r="1356" s="16" customFormat="1" ht="12.75"/>
    <row r="1357" s="16" customFormat="1" ht="12.75"/>
    <row r="1358" s="16" customFormat="1" ht="12.75"/>
    <row r="1359" s="16" customFormat="1" ht="12.75"/>
    <row r="1360" s="16" customFormat="1" ht="12.75"/>
    <row r="1361" s="16" customFormat="1" ht="12.75"/>
    <row r="1362" s="16" customFormat="1" ht="12.75"/>
    <row r="1363" s="16" customFormat="1" ht="12.75"/>
    <row r="1364" s="16" customFormat="1" ht="12.75"/>
    <row r="1365" s="16" customFormat="1" ht="12.75"/>
    <row r="1366" s="16" customFormat="1" ht="12.75"/>
    <row r="1367" s="16" customFormat="1" ht="12.75"/>
    <row r="1368" s="16" customFormat="1" ht="12.75"/>
    <row r="1369" s="16" customFormat="1" ht="12.75"/>
    <row r="1370" s="16" customFormat="1" ht="12.75"/>
    <row r="1371" s="16" customFormat="1" ht="12.75"/>
    <row r="1372" s="16" customFormat="1" ht="12.75"/>
    <row r="1373" s="16" customFormat="1" ht="12.75"/>
    <row r="1374" s="16" customFormat="1" ht="12.75"/>
    <row r="1375" s="16" customFormat="1" ht="12.75"/>
    <row r="1376" s="16" customFormat="1" ht="12.75"/>
    <row r="1377" s="16" customFormat="1" ht="12.75"/>
    <row r="1378" s="16" customFormat="1" ht="12.75"/>
    <row r="1379" s="16" customFormat="1" ht="12.75"/>
    <row r="1380" s="16" customFormat="1" ht="12.75"/>
    <row r="1381" s="16" customFormat="1" ht="12.75"/>
    <row r="1382" s="16" customFormat="1" ht="12.75"/>
    <row r="1383" s="16" customFormat="1" ht="12.75"/>
    <row r="1384" s="16" customFormat="1" ht="12.75"/>
    <row r="1385" s="16" customFormat="1" ht="12.75"/>
    <row r="1386" s="16" customFormat="1" ht="12.75"/>
    <row r="1387" s="16" customFormat="1" ht="12.75"/>
    <row r="1388" s="16" customFormat="1" ht="12.75"/>
    <row r="1389" s="16" customFormat="1" ht="12.75"/>
    <row r="1390" s="16" customFormat="1" ht="12.75"/>
    <row r="1391" s="16" customFormat="1" ht="12.75"/>
    <row r="1392" s="16" customFormat="1" ht="12.75"/>
    <row r="1393" s="16" customFormat="1" ht="12.75"/>
    <row r="1394" s="16" customFormat="1" ht="12.75"/>
    <row r="1395" s="16" customFormat="1" ht="12.75"/>
    <row r="1396" s="16" customFormat="1" ht="12.75"/>
    <row r="1397" s="16" customFormat="1" ht="12.75"/>
    <row r="1398" s="16" customFormat="1" ht="12.75"/>
    <row r="1399" s="16" customFormat="1" ht="12.75"/>
    <row r="1400" s="16" customFormat="1" ht="12.75"/>
    <row r="1401" s="16" customFormat="1" ht="12.75"/>
    <row r="1402" s="16" customFormat="1" ht="12.75"/>
    <row r="1403" s="16" customFormat="1" ht="12.75"/>
    <row r="1404" s="16" customFormat="1" ht="12.75"/>
    <row r="1405" s="16" customFormat="1" ht="12.75"/>
    <row r="1406" s="16" customFormat="1" ht="12.75"/>
    <row r="1407" s="16" customFormat="1" ht="12.75"/>
    <row r="1408" s="16" customFormat="1" ht="12.75"/>
    <row r="1409" s="16" customFormat="1" ht="12.75"/>
    <row r="1410" s="16" customFormat="1" ht="12.75"/>
    <row r="1411" s="16" customFormat="1" ht="12.75"/>
    <row r="1412" s="16" customFormat="1" ht="12.75"/>
    <row r="1413" s="16" customFormat="1" ht="12.75"/>
    <row r="1414" s="16" customFormat="1" ht="12.75"/>
    <row r="1415" s="16" customFormat="1" ht="12.75"/>
    <row r="1416" s="16" customFormat="1" ht="12.75"/>
    <row r="1417" s="16" customFormat="1" ht="12.75"/>
    <row r="1418" s="16" customFormat="1" ht="12.75"/>
    <row r="1419" s="16" customFormat="1" ht="12.75"/>
    <row r="1420" s="16" customFormat="1" ht="12.75"/>
    <row r="1421" s="16" customFormat="1" ht="12.75"/>
    <row r="1422" s="16" customFormat="1" ht="12.75"/>
    <row r="1423" s="16" customFormat="1" ht="12.75"/>
    <row r="1424" s="16" customFormat="1" ht="12.75"/>
    <row r="1425" s="16" customFormat="1" ht="12.75"/>
    <row r="1426" s="16" customFormat="1" ht="12.75"/>
    <row r="1427" s="16" customFormat="1" ht="12.75"/>
    <row r="1428" s="16" customFormat="1" ht="12.75"/>
    <row r="1429" s="16" customFormat="1" ht="12.75"/>
    <row r="1430" s="16" customFormat="1" ht="12.75"/>
    <row r="1431" s="16" customFormat="1" ht="12.75"/>
    <row r="1432" s="16" customFormat="1" ht="12.75"/>
    <row r="1433" s="16" customFormat="1" ht="12.75"/>
    <row r="1434" s="16" customFormat="1" ht="12.75"/>
    <row r="1435" s="16" customFormat="1" ht="12.75"/>
    <row r="1436" s="16" customFormat="1" ht="12.75"/>
    <row r="1437" s="16" customFormat="1" ht="12.75"/>
    <row r="1438" s="16" customFormat="1" ht="12.75"/>
    <row r="1439" s="16" customFormat="1" ht="12.75"/>
    <row r="1440" s="16" customFormat="1" ht="12.75"/>
    <row r="1441" s="16" customFormat="1" ht="12.75"/>
    <row r="1442" s="16" customFormat="1" ht="12.75"/>
    <row r="1443" s="16" customFormat="1" ht="12.75"/>
    <row r="1444" s="16" customFormat="1" ht="12.75"/>
    <row r="1445" s="16" customFormat="1" ht="12.75"/>
    <row r="1446" s="16" customFormat="1" ht="12.75"/>
    <row r="1447" s="16" customFormat="1" ht="12.75"/>
    <row r="1448" s="16" customFormat="1" ht="12.75"/>
    <row r="1449" s="16" customFormat="1" ht="12.75"/>
    <row r="1450" s="16" customFormat="1" ht="12.75"/>
    <row r="1451" s="16" customFormat="1" ht="12.75"/>
    <row r="1452" s="16" customFormat="1" ht="12.75"/>
    <row r="1453" s="16" customFormat="1" ht="12.75"/>
    <row r="1454" s="16" customFormat="1" ht="12.75"/>
    <row r="1455" s="16" customFormat="1" ht="12.75"/>
    <row r="1456" s="16" customFormat="1" ht="12.75"/>
    <row r="1457" s="16" customFormat="1" ht="12.75"/>
    <row r="1458" s="16" customFormat="1" ht="12.75"/>
    <row r="1459" s="16" customFormat="1" ht="12.75"/>
    <row r="1460" s="16" customFormat="1" ht="12.75"/>
    <row r="1461" s="16" customFormat="1" ht="12.75"/>
    <row r="1462" s="16" customFormat="1" ht="12.75"/>
    <row r="1463" s="16" customFormat="1" ht="12.75"/>
    <row r="1464" s="16" customFormat="1" ht="12.75"/>
    <row r="1465" s="16" customFormat="1" ht="12.75"/>
    <row r="1466" s="16" customFormat="1" ht="12.75"/>
    <row r="1467" s="16" customFormat="1" ht="12.75"/>
    <row r="1468" s="16" customFormat="1" ht="12.75"/>
    <row r="1469" s="16" customFormat="1" ht="12.75"/>
    <row r="1470" s="16" customFormat="1" ht="12.75"/>
    <row r="1471" s="16" customFormat="1" ht="12.75"/>
    <row r="1472" s="16" customFormat="1" ht="12.75"/>
    <row r="1473" s="16" customFormat="1" ht="12.75"/>
    <row r="1474" s="16" customFormat="1" ht="12.75"/>
    <row r="1475" s="16" customFormat="1" ht="12.75"/>
    <row r="1476" s="16" customFormat="1" ht="12.75"/>
    <row r="1477" s="16" customFormat="1" ht="12.75"/>
    <row r="1478" s="16" customFormat="1" ht="12.75"/>
    <row r="1479" s="16" customFormat="1" ht="12.75"/>
    <row r="1480" s="16" customFormat="1" ht="12.75"/>
    <row r="1481" s="16" customFormat="1" ht="12.75"/>
    <row r="1482" s="16" customFormat="1" ht="12.75"/>
    <row r="1483" s="16" customFormat="1" ht="12.75"/>
    <row r="1484" s="16" customFormat="1" ht="12.75"/>
    <row r="1485" s="16" customFormat="1" ht="12.75"/>
    <row r="1486" s="16" customFormat="1" ht="12.75"/>
    <row r="1487" s="16" customFormat="1" ht="12.75"/>
    <row r="1488" s="16" customFormat="1" ht="12.75"/>
    <row r="1489" s="16" customFormat="1" ht="12.75"/>
    <row r="1490" s="16" customFormat="1" ht="12.75"/>
    <row r="1491" s="16" customFormat="1" ht="12.75"/>
    <row r="1492" s="16" customFormat="1" ht="12.75"/>
    <row r="1493" s="16" customFormat="1" ht="12.75"/>
    <row r="1494" s="16" customFormat="1" ht="12.75"/>
    <row r="1495" s="16" customFormat="1" ht="12.75"/>
    <row r="1496" s="16" customFormat="1" ht="12.75"/>
    <row r="1497" s="16" customFormat="1" ht="12.75"/>
    <row r="1498" s="16" customFormat="1" ht="12.75"/>
    <row r="1499" s="16" customFormat="1" ht="12.75"/>
    <row r="1500" s="16" customFormat="1" ht="12.75"/>
    <row r="1501" s="16" customFormat="1" ht="12.75"/>
    <row r="1502" s="16" customFormat="1" ht="12.75"/>
    <row r="1503" s="16" customFormat="1" ht="12.75"/>
    <row r="1504" s="16" customFormat="1" ht="12.75"/>
    <row r="1505" s="16" customFormat="1" ht="12.75"/>
    <row r="1506" s="16" customFormat="1" ht="12.75"/>
    <row r="1507" s="16" customFormat="1" ht="12.75"/>
    <row r="1508" s="16" customFormat="1" ht="12.75"/>
    <row r="1509" s="16" customFormat="1" ht="12.75"/>
    <row r="1510" s="16" customFormat="1" ht="12.75"/>
    <row r="1511" s="16" customFormat="1" ht="12.75"/>
    <row r="1512" s="16" customFormat="1" ht="12.75"/>
    <row r="1513" s="16" customFormat="1" ht="12.75"/>
    <row r="1514" s="16" customFormat="1" ht="12.75"/>
    <row r="1515" s="16" customFormat="1" ht="12.75"/>
    <row r="1516" s="16" customFormat="1" ht="12.75"/>
    <row r="1517" s="16" customFormat="1" ht="12.75"/>
    <row r="1518" s="16" customFormat="1" ht="12.75"/>
    <row r="1519" s="16" customFormat="1" ht="12.75"/>
    <row r="1520" s="16" customFormat="1" ht="12.75"/>
    <row r="1521" s="16" customFormat="1" ht="12.75"/>
    <row r="1522" s="16" customFormat="1" ht="12.75"/>
    <row r="1523" s="16" customFormat="1" ht="12.75"/>
    <row r="1524" s="16" customFormat="1" ht="12.75"/>
    <row r="1525" s="16" customFormat="1" ht="12.75"/>
    <row r="1526" s="16" customFormat="1" ht="12.75"/>
    <row r="1527" s="16" customFormat="1" ht="12.75"/>
    <row r="1528" s="16" customFormat="1" ht="12.75"/>
    <row r="1529" s="16" customFormat="1" ht="12.75"/>
    <row r="1530" s="16" customFormat="1" ht="12.75"/>
    <row r="1531" s="16" customFormat="1" ht="12.75"/>
    <row r="1532" s="16" customFormat="1" ht="12.75"/>
    <row r="1533" s="16" customFormat="1" ht="12.75"/>
    <row r="1534" s="16" customFormat="1" ht="12.75"/>
    <row r="1535" s="16" customFormat="1" ht="12.75"/>
    <row r="1536" s="16" customFormat="1" ht="12.75"/>
    <row r="1537" s="16" customFormat="1" ht="12.75"/>
    <row r="1538" s="16" customFormat="1" ht="12.75"/>
    <row r="1539" s="16" customFormat="1" ht="12.75"/>
    <row r="1540" s="16" customFormat="1" ht="12.75"/>
    <row r="1541" s="16" customFormat="1" ht="12.75"/>
    <row r="1542" s="16" customFormat="1" ht="12.75"/>
    <row r="1543" s="16" customFormat="1" ht="12.75"/>
    <row r="1544" s="16" customFormat="1" ht="12.75"/>
    <row r="1545" s="16" customFormat="1" ht="12.75"/>
    <row r="1546" s="16" customFormat="1" ht="12.75"/>
    <row r="1547" s="16" customFormat="1" ht="12.75"/>
    <row r="1548" s="16" customFormat="1" ht="12.75"/>
    <row r="1549" s="16" customFormat="1" ht="12.75"/>
    <row r="1550" s="16" customFormat="1" ht="12.75"/>
    <row r="1551" s="16" customFormat="1" ht="12.75"/>
    <row r="1552" s="16" customFormat="1" ht="12.75"/>
    <row r="1553" s="16" customFormat="1" ht="12.75"/>
    <row r="1554" s="16" customFormat="1" ht="12.75"/>
    <row r="1555" s="16" customFormat="1" ht="12.75"/>
    <row r="1556" s="16" customFormat="1" ht="12.75"/>
    <row r="1557" s="16" customFormat="1" ht="12.75"/>
    <row r="1558" s="16" customFormat="1" ht="12.75"/>
    <row r="1559" s="16" customFormat="1" ht="12.75"/>
    <row r="1560" s="16" customFormat="1" ht="12.75"/>
    <row r="1561" s="16" customFormat="1" ht="12.75"/>
    <row r="1562" s="16" customFormat="1" ht="12.75"/>
    <row r="1563" s="16" customFormat="1" ht="12.75"/>
    <row r="1564" s="16" customFormat="1" ht="12.75"/>
    <row r="1565" s="16" customFormat="1" ht="12.75"/>
    <row r="1566" s="16" customFormat="1" ht="12.75"/>
    <row r="1567" s="16" customFormat="1" ht="12.75"/>
    <row r="1568" s="16" customFormat="1" ht="12.75"/>
    <row r="1569" s="16" customFormat="1" ht="12.75"/>
    <row r="1570" s="16" customFormat="1" ht="12.75"/>
    <row r="1571" s="16" customFormat="1" ht="12.75"/>
    <row r="1572" s="16" customFormat="1" ht="12.75"/>
    <row r="1573" s="16" customFormat="1" ht="12.75"/>
    <row r="1574" s="16" customFormat="1" ht="12.75"/>
    <row r="1575" s="16" customFormat="1" ht="12.75"/>
    <row r="1576" s="16" customFormat="1" ht="12.75"/>
    <row r="1577" s="16" customFormat="1" ht="12.75"/>
    <row r="1578" s="16" customFormat="1" ht="12.75"/>
    <row r="1579" s="16" customFormat="1" ht="12.75"/>
    <row r="1580" s="16" customFormat="1" ht="12.75"/>
    <row r="1581" s="16" customFormat="1" ht="12.75"/>
    <row r="1582" s="16" customFormat="1" ht="12.75"/>
    <row r="1583" s="16" customFormat="1" ht="12.75"/>
    <row r="1584" s="16" customFormat="1" ht="12.75"/>
    <row r="1585" s="16" customFormat="1" ht="12.75"/>
    <row r="1586" s="16" customFormat="1" ht="12.75"/>
    <row r="1587" s="16" customFormat="1" ht="12.75"/>
    <row r="1588" s="16" customFormat="1" ht="12.75"/>
    <row r="1589" s="16" customFormat="1" ht="12.75"/>
    <row r="1590" s="16" customFormat="1" ht="12.75"/>
    <row r="1591" s="16" customFormat="1" ht="12.75"/>
    <row r="1592" s="16" customFormat="1" ht="12.75"/>
    <row r="1593" s="16" customFormat="1" ht="12.75"/>
    <row r="1594" s="16" customFormat="1" ht="12.75"/>
    <row r="1595" s="16" customFormat="1" ht="12.75"/>
    <row r="1596" s="16" customFormat="1" ht="12.75"/>
    <row r="1597" s="16" customFormat="1" ht="12.75"/>
    <row r="1598" s="16" customFormat="1" ht="12.75"/>
    <row r="1599" s="16" customFormat="1" ht="12.75"/>
    <row r="1600" s="16" customFormat="1" ht="12.75"/>
    <row r="1601" s="16" customFormat="1" ht="12.75"/>
    <row r="1602" s="16" customFormat="1" ht="12.75"/>
    <row r="1603" s="16" customFormat="1" ht="12.75"/>
    <row r="1604" s="16" customFormat="1" ht="12.75"/>
    <row r="1605" s="16" customFormat="1" ht="12.75"/>
    <row r="1606" s="16" customFormat="1" ht="12.75"/>
    <row r="1607" s="16" customFormat="1" ht="12.75"/>
    <row r="1608" s="16" customFormat="1" ht="12.75"/>
    <row r="1609" s="16" customFormat="1" ht="12.75"/>
    <row r="1610" s="16" customFormat="1" ht="12.75"/>
    <row r="1611" s="16" customFormat="1" ht="12.75"/>
    <row r="1612" s="16" customFormat="1" ht="12.75"/>
    <row r="1613" s="16" customFormat="1" ht="12.75"/>
    <row r="1614" s="16" customFormat="1" ht="12.75"/>
    <row r="1615" s="16" customFormat="1" ht="12.75"/>
    <row r="1616" s="16" customFormat="1" ht="12.75"/>
    <row r="1617" s="16" customFormat="1" ht="12.75"/>
    <row r="1618" s="16" customFormat="1" ht="12.75"/>
    <row r="1619" s="16" customFormat="1" ht="12.75"/>
    <row r="1620" s="16" customFormat="1" ht="12.75"/>
    <row r="1621" s="16" customFormat="1" ht="12.75"/>
    <row r="1622" s="16" customFormat="1" ht="12.75"/>
    <row r="1623" s="16" customFormat="1" ht="12.75"/>
    <row r="1624" s="16" customFormat="1" ht="12.75"/>
    <row r="1625" s="16" customFormat="1" ht="12.75"/>
    <row r="1626" s="16" customFormat="1" ht="12.75"/>
    <row r="1627" s="16" customFormat="1" ht="12.75"/>
    <row r="1628" s="16" customFormat="1" ht="12.75"/>
    <row r="1629" s="16" customFormat="1" ht="12.75"/>
    <row r="1630" s="16" customFormat="1" ht="12.75"/>
    <row r="1631" s="16" customFormat="1" ht="12.75"/>
    <row r="1632" s="16" customFormat="1" ht="12.75"/>
    <row r="1633" s="16" customFormat="1" ht="12.75"/>
    <row r="1634" s="16" customFormat="1" ht="12.75"/>
    <row r="1635" s="16" customFormat="1" ht="12.75"/>
    <row r="1636" s="16" customFormat="1" ht="12.75"/>
    <row r="1637" s="16" customFormat="1" ht="12.75"/>
    <row r="1638" s="16" customFormat="1" ht="12.75"/>
    <row r="1639" s="16" customFormat="1" ht="12.75"/>
    <row r="1640" s="16" customFormat="1" ht="12.75"/>
    <row r="1641" s="16" customFormat="1" ht="12.75"/>
    <row r="1642" s="16" customFormat="1" ht="12.75"/>
    <row r="1643" s="16" customFormat="1" ht="12.75"/>
    <row r="1644" s="16" customFormat="1" ht="12.75"/>
    <row r="1645" s="16" customFormat="1" ht="12.75"/>
    <row r="1646" s="16" customFormat="1" ht="12.75"/>
    <row r="1647" s="16" customFormat="1" ht="12.75"/>
    <row r="1648" s="16" customFormat="1" ht="12.75"/>
    <row r="1649" s="16" customFormat="1" ht="12.75"/>
    <row r="1650" s="16" customFormat="1" ht="12.75"/>
    <row r="1651" s="16" customFormat="1" ht="12.75"/>
    <row r="1652" s="16" customFormat="1" ht="12.75"/>
    <row r="1653" s="16" customFormat="1" ht="12.75"/>
    <row r="1654" s="16" customFormat="1" ht="12.75"/>
    <row r="1655" s="16" customFormat="1" ht="12.75"/>
    <row r="1656" s="16" customFormat="1" ht="12.75"/>
    <row r="1657" s="16" customFormat="1" ht="12.75"/>
    <row r="1658" s="16" customFormat="1" ht="12.75"/>
    <row r="1659" s="16" customFormat="1" ht="12.75"/>
    <row r="1660" s="16" customFormat="1" ht="12.75"/>
    <row r="1661" s="16" customFormat="1" ht="12.75"/>
    <row r="1662" s="16" customFormat="1" ht="12.75"/>
    <row r="1663" s="16" customFormat="1" ht="12.75"/>
    <row r="1664" s="16" customFormat="1" ht="12.75"/>
    <row r="1665" s="16" customFormat="1" ht="12.75"/>
    <row r="1666" s="16" customFormat="1" ht="12.75"/>
    <row r="1667" s="16" customFormat="1" ht="12.75"/>
    <row r="1668" s="16" customFormat="1" ht="12.75"/>
    <row r="1669" s="16" customFormat="1" ht="12.75"/>
    <row r="1670" s="16" customFormat="1" ht="12.75"/>
    <row r="1671" s="16" customFormat="1" ht="12.75"/>
    <row r="1672" s="16" customFormat="1" ht="12.75"/>
    <row r="1673" s="16" customFormat="1" ht="12.75"/>
    <row r="1674" s="16" customFormat="1" ht="12.75"/>
    <row r="1675" s="16" customFormat="1" ht="12.75"/>
    <row r="1676" s="16" customFormat="1" ht="12.75"/>
    <row r="1677" s="16" customFormat="1" ht="12.75"/>
    <row r="1678" s="16" customFormat="1" ht="12.75"/>
    <row r="1679" s="16" customFormat="1" ht="12.75"/>
    <row r="1680" s="16" customFormat="1" ht="12.75"/>
    <row r="1681" s="16" customFormat="1" ht="12.75"/>
    <row r="1682" s="16" customFormat="1" ht="12.75"/>
    <row r="1683" s="16" customFormat="1" ht="12.75"/>
    <row r="1684" s="16" customFormat="1" ht="12.75"/>
    <row r="1685" s="16" customFormat="1" ht="12.75"/>
    <row r="1686" s="16" customFormat="1" ht="12.75"/>
    <row r="1687" s="16" customFormat="1" ht="12.75"/>
    <row r="1688" s="16" customFormat="1" ht="12.75"/>
    <row r="1689" s="16" customFormat="1" ht="12.75"/>
    <row r="1690" s="16" customFormat="1" ht="12.75"/>
    <row r="1691" s="16" customFormat="1" ht="12.75"/>
    <row r="1692" s="16" customFormat="1" ht="12.75"/>
    <row r="1693" s="16" customFormat="1" ht="12.75"/>
    <row r="1694" s="16" customFormat="1" ht="12.75"/>
    <row r="1695" s="16" customFormat="1" ht="12.75"/>
    <row r="1696" s="16" customFormat="1" ht="12.75"/>
    <row r="1697" s="16" customFormat="1" ht="12.75"/>
    <row r="1698" s="16" customFormat="1" ht="12.75"/>
    <row r="1699" s="16" customFormat="1" ht="12.75"/>
    <row r="1700" s="16" customFormat="1" ht="12.75"/>
    <row r="1701" s="16" customFormat="1" ht="12.75"/>
    <row r="1702" s="16" customFormat="1" ht="12.75"/>
    <row r="1703" s="16" customFormat="1" ht="12.75"/>
    <row r="1704" s="16" customFormat="1" ht="12.75"/>
    <row r="1705" s="16" customFormat="1" ht="12.75"/>
    <row r="1706" s="16" customFormat="1" ht="12.75"/>
    <row r="1707" s="16" customFormat="1" ht="12.75"/>
    <row r="1708" s="16" customFormat="1" ht="12.75"/>
    <row r="1709" s="16" customFormat="1" ht="12.75"/>
    <row r="1710" s="16" customFormat="1" ht="12.75"/>
    <row r="1711" s="16" customFormat="1" ht="12.75"/>
    <row r="1712" s="16" customFormat="1" ht="12.75"/>
    <row r="1713" s="16" customFormat="1" ht="12.75"/>
    <row r="1714" s="16" customFormat="1" ht="12.75"/>
    <row r="1715" s="16" customFormat="1" ht="12.75"/>
    <row r="1716" s="16" customFormat="1" ht="12.75"/>
    <row r="1717" s="16" customFormat="1" ht="12.75"/>
    <row r="1718" s="16" customFormat="1" ht="12.75"/>
    <row r="1719" s="16" customFormat="1" ht="12.75"/>
    <row r="1720" s="16" customFormat="1" ht="12.75"/>
    <row r="1721" s="16" customFormat="1" ht="12.75"/>
    <row r="1722" s="16" customFormat="1" ht="12.75"/>
    <row r="1723" s="16" customFormat="1" ht="12.75"/>
    <row r="1724" s="16" customFormat="1" ht="12.75"/>
    <row r="1725" s="16" customFormat="1" ht="12.75"/>
    <row r="1726" s="16" customFormat="1" ht="12.75"/>
    <row r="1727" s="16" customFormat="1" ht="12.75"/>
    <row r="1728" s="16" customFormat="1" ht="12.75"/>
    <row r="1729" s="16" customFormat="1" ht="12.75"/>
    <row r="1730" s="16" customFormat="1" ht="12.75"/>
    <row r="1731" s="16" customFormat="1" ht="12.75"/>
    <row r="1732" s="16" customFormat="1" ht="12.75"/>
    <row r="1733" s="16" customFormat="1" ht="12.75"/>
    <row r="1734" s="16" customFormat="1" ht="12.75"/>
    <row r="1735" s="16" customFormat="1" ht="12.75"/>
    <row r="1736" s="16" customFormat="1" ht="12.75"/>
    <row r="1737" s="16" customFormat="1" ht="12.75"/>
    <row r="1738" s="16" customFormat="1" ht="12.75"/>
    <row r="1739" s="16" customFormat="1" ht="12.75"/>
    <row r="1740" s="16" customFormat="1" ht="12.75"/>
    <row r="1741" s="16" customFormat="1" ht="12.75"/>
    <row r="1742" s="16" customFormat="1" ht="12.75"/>
    <row r="1743" s="16" customFormat="1" ht="12.75"/>
    <row r="1744" s="16" customFormat="1" ht="12.75"/>
    <row r="1745" s="16" customFormat="1" ht="12.75"/>
    <row r="1746" s="16" customFormat="1" ht="12.75"/>
    <row r="1747" s="16" customFormat="1" ht="12.75"/>
    <row r="1748" s="16" customFormat="1" ht="12.75"/>
    <row r="1749" s="16" customFormat="1" ht="12.75"/>
    <row r="1750" s="16" customFormat="1" ht="12.75"/>
    <row r="1751" s="16" customFormat="1" ht="12.75"/>
    <row r="1752" s="16" customFormat="1" ht="12.75"/>
    <row r="1753" s="16" customFormat="1" ht="12.75"/>
    <row r="1754" s="16" customFormat="1" ht="12.75"/>
    <row r="1755" s="16" customFormat="1" ht="12.75"/>
    <row r="1756" s="16" customFormat="1" ht="12.75"/>
    <row r="1757" s="16" customFormat="1" ht="12.75"/>
    <row r="1758" s="16" customFormat="1" ht="12.75"/>
    <row r="1759" s="16" customFormat="1" ht="12.75"/>
    <row r="1760" s="16" customFormat="1" ht="12.75"/>
    <row r="1761" s="16" customFormat="1" ht="12.75"/>
    <row r="1762" s="16" customFormat="1" ht="12.75"/>
    <row r="1763" s="16" customFormat="1" ht="12.75"/>
    <row r="1764" s="16" customFormat="1" ht="12.75"/>
    <row r="1765" s="16" customFormat="1" ht="12.75"/>
    <row r="1766" s="16" customFormat="1" ht="12.75"/>
    <row r="1767" s="16" customFormat="1" ht="12.75"/>
    <row r="1768" s="16" customFormat="1" ht="12.75"/>
    <row r="1769" s="16" customFormat="1" ht="12.75"/>
    <row r="1770" s="16" customFormat="1" ht="12.75"/>
    <row r="1771" s="16" customFormat="1" ht="12.75"/>
    <row r="1772" s="16" customFormat="1" ht="12.75"/>
    <row r="1773" s="16" customFormat="1" ht="12.75"/>
    <row r="1774" s="16" customFormat="1" ht="12.75"/>
    <row r="1775" s="16" customFormat="1" ht="12.75"/>
    <row r="1776" s="16" customFormat="1" ht="12.75"/>
    <row r="1777" s="16" customFormat="1" ht="12.75"/>
    <row r="1778" s="16" customFormat="1" ht="12.75"/>
    <row r="1779" s="16" customFormat="1" ht="12.75"/>
    <row r="1780" s="16" customFormat="1" ht="12.75"/>
    <row r="1781" s="16" customFormat="1" ht="12.75"/>
    <row r="1782" s="16" customFormat="1" ht="12.75"/>
    <row r="1783" s="16" customFormat="1" ht="12.75"/>
    <row r="1784" s="16" customFormat="1" ht="12.75"/>
    <row r="1785" s="16" customFormat="1" ht="12.75"/>
    <row r="1786" s="16" customFormat="1" ht="12.75"/>
    <row r="1787" s="16" customFormat="1" ht="12.75"/>
    <row r="1788" s="16" customFormat="1" ht="12.75"/>
    <row r="1789" s="16" customFormat="1" ht="12.75"/>
    <row r="1790" s="16" customFormat="1" ht="12.75"/>
    <row r="1791" s="16" customFormat="1" ht="12.75"/>
    <row r="1792" s="16" customFormat="1" ht="12.75"/>
    <row r="1793" s="16" customFormat="1" ht="12.75"/>
    <row r="1794" s="16" customFormat="1" ht="12.75"/>
    <row r="1795" s="16" customFormat="1" ht="12.75"/>
    <row r="1796" s="16" customFormat="1" ht="12.75"/>
    <row r="1797" s="16" customFormat="1" ht="12.75"/>
    <row r="1798" s="16" customFormat="1" ht="12.75"/>
    <row r="1799" s="16" customFormat="1" ht="12.75"/>
    <row r="1800" s="16" customFormat="1" ht="12.75"/>
    <row r="1801" s="16" customFormat="1" ht="12.75"/>
    <row r="1802" s="16" customFormat="1" ht="12.75"/>
    <row r="1803" s="16" customFormat="1" ht="12.75"/>
    <row r="1804" s="16" customFormat="1" ht="12.75"/>
    <row r="1805" s="16" customFormat="1" ht="12.75"/>
    <row r="1806" s="16" customFormat="1" ht="12.75"/>
    <row r="1807" s="16" customFormat="1" ht="12.75"/>
    <row r="1808" s="16" customFormat="1" ht="12.75"/>
    <row r="1809" s="16" customFormat="1" ht="12.75"/>
    <row r="1810" s="16" customFormat="1" ht="12.75"/>
    <row r="1811" s="16" customFormat="1" ht="12.75"/>
    <row r="1812" s="16" customFormat="1" ht="12.75"/>
    <row r="1813" s="16" customFormat="1" ht="12.75"/>
    <row r="1814" s="16" customFormat="1" ht="12.75"/>
    <row r="1815" s="16" customFormat="1" ht="12.75"/>
    <row r="1816" s="16" customFormat="1" ht="12.75"/>
    <row r="1817" s="16" customFormat="1" ht="12.75"/>
    <row r="1818" s="16" customFormat="1" ht="12.75"/>
    <row r="1819" s="16" customFormat="1" ht="12.75"/>
    <row r="1820" s="16" customFormat="1" ht="12.75"/>
    <row r="1821" s="16" customFormat="1" ht="12.75"/>
    <row r="1822" s="16" customFormat="1" ht="12.75"/>
    <row r="1823" s="16" customFormat="1" ht="12.75"/>
    <row r="1824" s="16" customFormat="1" ht="12.75"/>
    <row r="1825" s="16" customFormat="1" ht="12.75"/>
    <row r="1826" s="16" customFormat="1" ht="12.75"/>
    <row r="1827" s="16" customFormat="1" ht="12.75"/>
    <row r="1828" s="16" customFormat="1" ht="12.75"/>
    <row r="1829" s="16" customFormat="1" ht="12.75"/>
    <row r="1830" s="16" customFormat="1" ht="12.75"/>
    <row r="1831" s="16" customFormat="1" ht="12.75"/>
    <row r="1832" s="16" customFormat="1" ht="12.75"/>
    <row r="1833" s="16" customFormat="1" ht="12.75"/>
    <row r="1834" s="16" customFormat="1" ht="12.75"/>
    <row r="1835" s="16" customFormat="1" ht="12.75"/>
    <row r="1836" s="16" customFormat="1" ht="12.75"/>
    <row r="1837" s="16" customFormat="1" ht="12.75"/>
    <row r="1838" s="16" customFormat="1" ht="12.75"/>
    <row r="1839" s="16" customFormat="1" ht="12.75"/>
    <row r="1840" s="16" customFormat="1" ht="12.75"/>
    <row r="1841" s="16" customFormat="1" ht="12.75"/>
    <row r="1842" s="16" customFormat="1" ht="12.75"/>
    <row r="1843" s="16" customFormat="1" ht="12.75"/>
    <row r="1844" s="16" customFormat="1" ht="12.75"/>
    <row r="1845" s="16" customFormat="1" ht="12.75"/>
    <row r="1846" s="16" customFormat="1" ht="12.75"/>
    <row r="1847" s="16" customFormat="1" ht="12.75"/>
    <row r="1848" s="16" customFormat="1" ht="12.75"/>
    <row r="1849" s="16" customFormat="1" ht="12.75"/>
    <row r="1850" s="16" customFormat="1" ht="12.75"/>
    <row r="1851" s="16" customFormat="1" ht="12.75"/>
    <row r="1852" s="16" customFormat="1" ht="12.75"/>
    <row r="1853" s="16" customFormat="1" ht="12.75"/>
    <row r="1854" s="16" customFormat="1" ht="12.75"/>
    <row r="1855" s="16" customFormat="1" ht="12.75"/>
    <row r="1856" s="16" customFormat="1" ht="12.75"/>
    <row r="1857" s="16" customFormat="1" ht="12.75"/>
    <row r="1858" s="16" customFormat="1" ht="12.75"/>
    <row r="1859" s="16" customFormat="1" ht="12.75"/>
    <row r="1860" s="16" customFormat="1" ht="12.75"/>
    <row r="1861" s="16" customFormat="1" ht="12.75"/>
    <row r="1862" s="16" customFormat="1" ht="12.75"/>
    <row r="1863" s="16" customFormat="1" ht="12.75"/>
    <row r="1864" s="16" customFormat="1" ht="12.75"/>
    <row r="1865" s="16" customFormat="1" ht="12.75"/>
    <row r="1866" s="16" customFormat="1" ht="12.75"/>
    <row r="1867" s="16" customFormat="1" ht="12.75"/>
    <row r="1868" s="16" customFormat="1" ht="12.75"/>
    <row r="1869" s="16" customFormat="1" ht="12.75"/>
    <row r="1870" s="16" customFormat="1" ht="12.75"/>
    <row r="1871" s="16" customFormat="1" ht="12.75"/>
    <row r="1872" s="16" customFormat="1" ht="12.75"/>
    <row r="1873" s="16" customFormat="1" ht="12.75"/>
    <row r="1874" s="16" customFormat="1" ht="12.75"/>
    <row r="1875" s="16" customFormat="1" ht="12.75"/>
    <row r="1876" s="16" customFormat="1" ht="12.75"/>
    <row r="1877" s="16" customFormat="1" ht="12.75"/>
    <row r="1878" s="16" customFormat="1" ht="12.75"/>
    <row r="1879" s="16" customFormat="1" ht="12.75"/>
    <row r="1880" s="16" customFormat="1" ht="12.75"/>
    <row r="1881" s="16" customFormat="1" ht="12.75"/>
    <row r="1882" s="16" customFormat="1" ht="12.75"/>
    <row r="1883" s="16" customFormat="1" ht="12.75"/>
    <row r="1884" s="16" customFormat="1" ht="12.75"/>
    <row r="1885" s="16" customFormat="1" ht="12.75"/>
    <row r="1886" s="16" customFormat="1" ht="12.75"/>
    <row r="1887" s="16" customFormat="1" ht="12.75"/>
    <row r="1888" s="16" customFormat="1" ht="12.75"/>
    <row r="1889" s="16" customFormat="1" ht="12.75"/>
    <row r="1890" s="16" customFormat="1" ht="12.75"/>
    <row r="1891" s="16" customFormat="1" ht="12.75"/>
    <row r="1892" s="16" customFormat="1" ht="12.75"/>
    <row r="1893" s="16" customFormat="1" ht="12.75"/>
    <row r="1894" s="16" customFormat="1" ht="12.75"/>
    <row r="1895" s="16" customFormat="1" ht="12.75"/>
    <row r="1896" s="16" customFormat="1" ht="12.75"/>
    <row r="1897" s="16" customFormat="1" ht="12.75"/>
    <row r="1898" s="16" customFormat="1" ht="12.75"/>
    <row r="1899" s="16" customFormat="1" ht="12.75"/>
    <row r="1900" s="16" customFormat="1" ht="12.75"/>
    <row r="1901" s="16" customFormat="1" ht="12.75"/>
    <row r="1902" s="16" customFormat="1" ht="12.75"/>
    <row r="1903" s="16" customFormat="1" ht="12.75"/>
    <row r="1904" s="16" customFormat="1" ht="12.75"/>
    <row r="1905" s="16" customFormat="1" ht="12.75"/>
    <row r="1906" s="16" customFormat="1" ht="12.75"/>
    <row r="1907" s="16" customFormat="1" ht="12.75"/>
    <row r="1908" s="16" customFormat="1" ht="12.75"/>
    <row r="1909" s="16" customFormat="1" ht="12.75"/>
    <row r="1910" s="16" customFormat="1" ht="12.75"/>
    <row r="1911" s="16" customFormat="1" ht="12.75"/>
    <row r="1912" s="16" customFormat="1" ht="12.75"/>
    <row r="1913" s="16" customFormat="1" ht="12.75"/>
    <row r="1914" s="16" customFormat="1" ht="12.75"/>
    <row r="1915" s="16" customFormat="1" ht="12.75"/>
    <row r="1916" s="16" customFormat="1" ht="12.75"/>
    <row r="1917" s="16" customFormat="1" ht="12.75"/>
    <row r="1918" s="16" customFormat="1" ht="12.75"/>
    <row r="1919" s="16" customFormat="1" ht="12.75"/>
    <row r="1920" s="16" customFormat="1" ht="12.75"/>
    <row r="1921" s="16" customFormat="1" ht="12.75"/>
    <row r="1922" s="16" customFormat="1" ht="12.75"/>
    <row r="1923" s="16" customFormat="1" ht="12.75"/>
    <row r="1924" s="16" customFormat="1" ht="12.75"/>
    <row r="1925" s="16" customFormat="1" ht="12.75"/>
    <row r="1926" s="16" customFormat="1" ht="12.75"/>
    <row r="1927" s="16" customFormat="1" ht="12.75"/>
    <row r="1928" s="16" customFormat="1" ht="12.75"/>
    <row r="1929" s="16" customFormat="1" ht="12.75"/>
    <row r="1930" s="16" customFormat="1" ht="12.75"/>
    <row r="1931" s="16" customFormat="1" ht="12.75"/>
    <row r="1932" s="16" customFormat="1" ht="12.75"/>
    <row r="1933" s="16" customFormat="1" ht="12.75"/>
    <row r="1934" s="16" customFormat="1" ht="12.75"/>
    <row r="1935" s="16" customFormat="1" ht="12.75"/>
    <row r="1936" s="16" customFormat="1" ht="12.75"/>
    <row r="1937" s="16" customFormat="1" ht="12.75"/>
    <row r="1938" s="16" customFormat="1" ht="12.75"/>
    <row r="1939" s="16" customFormat="1" ht="12.75"/>
    <row r="1940" s="16" customFormat="1" ht="12.75"/>
    <row r="1941" s="16" customFormat="1" ht="12.75"/>
    <row r="1942" s="16" customFormat="1" ht="12.75"/>
    <row r="1943" s="16" customFormat="1" ht="12.75"/>
    <row r="1944" s="16" customFormat="1" ht="12.75"/>
    <row r="1945" s="16" customFormat="1" ht="12.75"/>
    <row r="1946" s="16" customFormat="1" ht="12.75"/>
    <row r="1947" s="16" customFormat="1" ht="12.75"/>
    <row r="1948" s="16" customFormat="1" ht="12.75"/>
    <row r="1949" s="16" customFormat="1" ht="12.75"/>
    <row r="1950" s="16" customFormat="1" ht="12.75"/>
    <row r="1951" s="16" customFormat="1" ht="12.75"/>
    <row r="1952" s="16" customFormat="1" ht="12.75"/>
    <row r="1953" s="16" customFormat="1" ht="12.75"/>
    <row r="1954" s="16" customFormat="1" ht="12.75"/>
    <row r="1955" s="16" customFormat="1" ht="12.75"/>
    <row r="1956" s="16" customFormat="1" ht="12.75"/>
    <row r="1957" s="16" customFormat="1" ht="12.75"/>
    <row r="1958" s="16" customFormat="1" ht="12.75"/>
    <row r="1959" s="16" customFormat="1" ht="12.75"/>
    <row r="1960" s="16" customFormat="1" ht="12.75"/>
    <row r="1961" s="16" customFormat="1" ht="12.75"/>
    <row r="1962" s="16" customFormat="1" ht="12.75"/>
    <row r="1963" s="16" customFormat="1" ht="12.75"/>
    <row r="1964" s="16" customFormat="1" ht="12.75"/>
    <row r="1965" s="16" customFormat="1" ht="12.75"/>
    <row r="1966" s="16" customFormat="1" ht="12.75"/>
    <row r="1967" s="16" customFormat="1" ht="12.75"/>
    <row r="1968" s="16" customFormat="1" ht="12.75"/>
    <row r="1969" s="16" customFormat="1" ht="12.75"/>
    <row r="1970" s="16" customFormat="1" ht="12.75"/>
    <row r="1971" s="16" customFormat="1" ht="12.75"/>
    <row r="1972" s="16" customFormat="1" ht="12.75"/>
    <row r="1973" s="16" customFormat="1" ht="12.75"/>
    <row r="1974" s="16" customFormat="1" ht="12.75"/>
    <row r="1975" s="16" customFormat="1" ht="12.75"/>
    <row r="1976" s="16" customFormat="1" ht="12.75"/>
    <row r="1977" s="16" customFormat="1" ht="12.75"/>
    <row r="1978" s="16" customFormat="1" ht="12.75"/>
    <row r="1979" s="16" customFormat="1" ht="12.75"/>
    <row r="1980" s="16" customFormat="1" ht="12.75"/>
    <row r="1981" s="16" customFormat="1" ht="12.75"/>
    <row r="1982" s="16" customFormat="1" ht="12.75"/>
    <row r="1983" s="16" customFormat="1" ht="12.75"/>
    <row r="1984" s="16" customFormat="1" ht="12.75"/>
    <row r="1985" s="16" customFormat="1" ht="12.75"/>
    <row r="1986" s="16" customFormat="1" ht="12.75"/>
    <row r="1987" s="16" customFormat="1" ht="12.75"/>
    <row r="1988" s="16" customFormat="1" ht="12.75"/>
    <row r="1989" s="16" customFormat="1" ht="12.75"/>
    <row r="1990" s="16" customFormat="1" ht="12.75"/>
    <row r="1991" s="16" customFormat="1" ht="12.75"/>
    <row r="1992" s="16" customFormat="1" ht="12.75"/>
    <row r="1993" s="16" customFormat="1" ht="12.75"/>
    <row r="1994" s="16" customFormat="1" ht="12.75"/>
    <row r="1995" s="16" customFormat="1" ht="12.75"/>
    <row r="1996" s="16" customFormat="1" ht="12.75"/>
    <row r="1997" s="16" customFormat="1" ht="12.75"/>
    <row r="1998" s="16" customFormat="1" ht="12.75"/>
    <row r="1999" s="16" customFormat="1" ht="12.75"/>
    <row r="2000" s="16" customFormat="1" ht="12.75"/>
    <row r="2001" s="16" customFormat="1" ht="12.75"/>
    <row r="2002" s="16" customFormat="1" ht="12.75"/>
    <row r="2003" s="16" customFormat="1" ht="12.75"/>
    <row r="2004" s="16" customFormat="1" ht="12.75"/>
    <row r="2005" s="16" customFormat="1" ht="12.75"/>
    <row r="2006" s="16" customFormat="1" ht="12.75"/>
    <row r="2007" s="16" customFormat="1" ht="12.75"/>
    <row r="2008" s="16" customFormat="1" ht="12.75"/>
    <row r="2009" s="16" customFormat="1" ht="12.75"/>
    <row r="2010" s="16" customFormat="1" ht="12.75"/>
    <row r="2011" s="16" customFormat="1" ht="12.75"/>
    <row r="2012" s="16" customFormat="1" ht="12.75"/>
    <row r="2013" s="16" customFormat="1" ht="12.75"/>
    <row r="2014" s="16" customFormat="1" ht="12.75"/>
    <row r="2015" s="16" customFormat="1" ht="12.75"/>
    <row r="2016" s="16" customFormat="1" ht="12.75"/>
    <row r="2017" s="16" customFormat="1" ht="12.75"/>
    <row r="2018" s="16" customFormat="1" ht="12.75"/>
    <row r="2019" s="16" customFormat="1" ht="12.75"/>
    <row r="2020" s="16" customFormat="1" ht="12.75"/>
    <row r="2021" s="16" customFormat="1" ht="12.75"/>
    <row r="2022" s="16" customFormat="1" ht="12.75"/>
    <row r="2023" s="16" customFormat="1" ht="12.75"/>
    <row r="2024" s="16" customFormat="1" ht="12.75"/>
    <row r="2025" s="16" customFormat="1" ht="12.75"/>
    <row r="2026" s="16" customFormat="1" ht="12.75"/>
    <row r="2027" s="16" customFormat="1" ht="12.75"/>
    <row r="2028" s="16" customFormat="1" ht="12.75"/>
    <row r="2029" s="16" customFormat="1" ht="12.75"/>
    <row r="2030" s="16" customFormat="1" ht="12.75"/>
    <row r="2031" s="16" customFormat="1" ht="12.75"/>
    <row r="2032" s="16" customFormat="1" ht="12.75"/>
    <row r="2033" s="16" customFormat="1" ht="12.75"/>
    <row r="2034" s="16" customFormat="1" ht="12.75"/>
    <row r="2035" s="16" customFormat="1" ht="12.75"/>
    <row r="2036" s="16" customFormat="1" ht="12.75"/>
    <row r="2037" s="16" customFormat="1" ht="12.75"/>
    <row r="2038" s="16" customFormat="1" ht="12.75"/>
    <row r="2039" s="16" customFormat="1" ht="12.75"/>
    <row r="2040" s="16" customFormat="1" ht="12.75"/>
    <row r="2041" s="16" customFormat="1" ht="12.75"/>
    <row r="2042" s="16" customFormat="1" ht="12.75"/>
    <row r="2043" s="16" customFormat="1" ht="12.75"/>
    <row r="2044" s="16" customFormat="1" ht="12.75"/>
    <row r="2045" s="16" customFormat="1" ht="12.75"/>
    <row r="2046" s="16" customFormat="1" ht="12.75"/>
    <row r="2047" s="16" customFormat="1" ht="12.75"/>
    <row r="2048" s="16" customFormat="1" ht="12.75"/>
    <row r="2049" s="16" customFormat="1" ht="12.75"/>
    <row r="2050" s="16" customFormat="1" ht="12.75"/>
    <row r="2051" s="16" customFormat="1" ht="12.75"/>
    <row r="2052" s="16" customFormat="1" ht="12.75"/>
    <row r="2053" s="16" customFormat="1" ht="12.75"/>
    <row r="2054" s="16" customFormat="1" ht="12.75"/>
    <row r="2055" s="16" customFormat="1" ht="12.75"/>
    <row r="2056" s="16" customFormat="1" ht="12.75"/>
    <row r="2057" s="16" customFormat="1" ht="12.75"/>
    <row r="2058" s="16" customFormat="1" ht="12.75"/>
    <row r="2059" s="16" customFormat="1" ht="12.75"/>
    <row r="2060" s="16" customFormat="1" ht="12.75"/>
    <row r="2061" s="16" customFormat="1" ht="12.75"/>
    <row r="2062" s="16" customFormat="1" ht="12.75"/>
    <row r="2063" s="16" customFormat="1" ht="12.75"/>
    <row r="2064" s="16" customFormat="1" ht="12.75"/>
    <row r="2065" s="16" customFormat="1" ht="12.75"/>
    <row r="2066" s="16" customFormat="1" ht="12.75"/>
    <row r="2067" s="16" customFormat="1" ht="12.75"/>
    <row r="2068" s="16" customFormat="1" ht="12.75"/>
    <row r="2069" s="16" customFormat="1" ht="12.75"/>
    <row r="2070" s="16" customFormat="1" ht="12.75"/>
    <row r="2071" s="16" customFormat="1" ht="12.75"/>
    <row r="2072" s="16" customFormat="1" ht="12.75"/>
    <row r="2073" s="16" customFormat="1" ht="12.75"/>
    <row r="2074" s="16" customFormat="1" ht="12.75"/>
    <row r="2075" s="16" customFormat="1" ht="12.75"/>
    <row r="2076" s="16" customFormat="1" ht="12.75"/>
    <row r="2077" s="16" customFormat="1" ht="12.75"/>
    <row r="2078" s="16" customFormat="1" ht="12.75"/>
    <row r="2079" s="16" customFormat="1" ht="12.75"/>
    <row r="2080" s="16" customFormat="1" ht="12.75"/>
    <row r="2081" s="16" customFormat="1" ht="12.75"/>
    <row r="2082" s="16" customFormat="1" ht="12.75"/>
    <row r="2083" s="16" customFormat="1" ht="12.75"/>
    <row r="2084" s="16" customFormat="1" ht="12.75"/>
    <row r="2085" s="16" customFormat="1" ht="12.75"/>
    <row r="2086" s="16" customFormat="1" ht="12.75"/>
    <row r="2087" s="16" customFormat="1" ht="12.75"/>
    <row r="2088" s="16" customFormat="1" ht="12.75"/>
    <row r="2089" s="16" customFormat="1" ht="12.75"/>
    <row r="2090" s="16" customFormat="1" ht="12.75"/>
    <row r="2091" s="16" customFormat="1" ht="12.75"/>
    <row r="2092" s="16" customFormat="1" ht="12.75"/>
    <row r="2093" s="16" customFormat="1" ht="12.75"/>
    <row r="2094" s="16" customFormat="1" ht="12.75"/>
    <row r="2095" s="16" customFormat="1" ht="12.75"/>
    <row r="2096" s="16" customFormat="1" ht="12.75"/>
    <row r="2097" s="16" customFormat="1" ht="12.75"/>
    <row r="2098" s="16" customFormat="1" ht="12.75"/>
    <row r="2099" s="16" customFormat="1" ht="12.75"/>
    <row r="2100" s="16" customFormat="1" ht="12.75"/>
    <row r="2101" s="16" customFormat="1" ht="12.75"/>
    <row r="2102" s="16" customFormat="1" ht="12.75"/>
    <row r="2103" s="16" customFormat="1" ht="12.75"/>
    <row r="2104" s="16" customFormat="1" ht="12.75"/>
    <row r="2105" s="16" customFormat="1" ht="12.75"/>
    <row r="2106" s="16" customFormat="1" ht="12.75"/>
    <row r="2107" s="16" customFormat="1" ht="12.75"/>
    <row r="2108" s="16" customFormat="1" ht="12.75"/>
    <row r="2109" s="16" customFormat="1" ht="12.75"/>
    <row r="2110" s="16" customFormat="1" ht="12.75"/>
    <row r="2111" s="16" customFormat="1" ht="12.75"/>
    <row r="2112" s="16" customFormat="1" ht="12.75"/>
    <row r="2113" s="16" customFormat="1" ht="12.75"/>
    <row r="2114" s="16" customFormat="1" ht="12.75"/>
    <row r="2115" s="16" customFormat="1" ht="12.75"/>
    <row r="2116" s="16" customFormat="1" ht="12.75"/>
    <row r="2117" s="16" customFormat="1" ht="12.75"/>
    <row r="2118" s="16" customFormat="1" ht="12.75"/>
    <row r="2119" s="16" customFormat="1" ht="12.75"/>
    <row r="2120" s="16" customFormat="1" ht="12.75"/>
    <row r="2121" s="16" customFormat="1" ht="12.75"/>
    <row r="2122" s="16" customFormat="1" ht="12.75"/>
    <row r="2123" s="16" customFormat="1" ht="12.75"/>
    <row r="2124" s="16" customFormat="1" ht="12.75"/>
    <row r="2125" s="16" customFormat="1" ht="12.75"/>
    <row r="2126" s="16" customFormat="1" ht="12.75"/>
    <row r="2127" s="16" customFormat="1" ht="12.75"/>
    <row r="2128" s="16" customFormat="1" ht="12.75"/>
    <row r="2129" s="16" customFormat="1" ht="12.75"/>
    <row r="2130" s="16" customFormat="1" ht="12.75"/>
    <row r="2131" s="16" customFormat="1" ht="12.75"/>
    <row r="2132" s="16" customFormat="1" ht="12.75"/>
    <row r="2133" s="16" customFormat="1" ht="12.75"/>
    <row r="2134" s="16" customFormat="1" ht="12.75"/>
    <row r="2135" s="16" customFormat="1" ht="12.75"/>
    <row r="2136" s="16" customFormat="1" ht="12.75"/>
    <row r="2137" s="16" customFormat="1" ht="12.75"/>
    <row r="2138" s="16" customFormat="1" ht="12.75"/>
    <row r="2139" s="16" customFormat="1" ht="12.75"/>
    <row r="2140" s="16" customFormat="1" ht="12.75"/>
    <row r="2141" s="16" customFormat="1" ht="12.75"/>
    <row r="2142" s="16" customFormat="1" ht="12.75"/>
    <row r="2143" s="16" customFormat="1" ht="12.75"/>
    <row r="2144" s="16" customFormat="1" ht="12.75"/>
    <row r="2145" s="16" customFormat="1" ht="12.75"/>
    <row r="2146" s="16" customFormat="1" ht="12.75"/>
    <row r="2147" s="16" customFormat="1" ht="12.75"/>
    <row r="2148" s="16" customFormat="1" ht="12.75"/>
    <row r="2149" s="16" customFormat="1" ht="12.75"/>
    <row r="2150" s="16" customFormat="1" ht="12.75"/>
    <row r="2151" s="16" customFormat="1" ht="12.75"/>
    <row r="2152" s="16" customFormat="1" ht="12.75"/>
    <row r="2153" s="16" customFormat="1" ht="12.75"/>
    <row r="2154" s="16" customFormat="1" ht="12.75"/>
    <row r="2155" s="16" customFormat="1" ht="12.75"/>
    <row r="2156" s="16" customFormat="1" ht="12.75"/>
    <row r="2157" s="16" customFormat="1" ht="12.75"/>
    <row r="2158" s="16" customFormat="1" ht="12.75"/>
    <row r="2159" s="16" customFormat="1" ht="12.75"/>
    <row r="2160" s="16" customFormat="1" ht="12.75"/>
    <row r="2161" s="16" customFormat="1" ht="12.75"/>
    <row r="2162" s="16" customFormat="1" ht="12.75"/>
    <row r="2163" s="16" customFormat="1" ht="12.75"/>
    <row r="2164" s="16" customFormat="1" ht="12.75"/>
    <row r="2165" s="16" customFormat="1" ht="12.75"/>
    <row r="2166" s="16" customFormat="1" ht="12.75"/>
    <row r="2167" s="16" customFormat="1" ht="12.75"/>
    <row r="2168" s="16" customFormat="1" ht="12.75"/>
    <row r="2169" s="16" customFormat="1" ht="12.75"/>
    <row r="2170" s="16" customFormat="1" ht="12.75"/>
    <row r="2171" s="16" customFormat="1" ht="12.75"/>
    <row r="2172" s="16" customFormat="1" ht="12.75"/>
    <row r="2173" s="16" customFormat="1" ht="12.75"/>
    <row r="2174" s="16" customFormat="1" ht="12.75"/>
    <row r="2175" s="16" customFormat="1" ht="12.75"/>
    <row r="2176" s="16" customFormat="1" ht="12.75"/>
    <row r="2177" s="16" customFormat="1" ht="12.75"/>
    <row r="2178" s="16" customFormat="1" ht="12.75"/>
    <row r="2179" s="16" customFormat="1" ht="12.75"/>
    <row r="2180" s="16" customFormat="1" ht="12.75"/>
    <row r="2181" s="16" customFormat="1" ht="12.75"/>
    <row r="2182" s="16" customFormat="1" ht="12.75"/>
    <row r="2183" s="16" customFormat="1" ht="12.75"/>
    <row r="2184" s="16" customFormat="1" ht="12.75"/>
    <row r="2185" s="16" customFormat="1" ht="12.75"/>
    <row r="2186" s="16" customFormat="1" ht="12.75"/>
    <row r="2187" s="16" customFormat="1" ht="12.75"/>
    <row r="2188" s="16" customFormat="1" ht="12.75"/>
    <row r="2189" s="16" customFormat="1" ht="12.75"/>
    <row r="2190" s="16" customFormat="1" ht="12.75"/>
    <row r="2191" s="16" customFormat="1" ht="12.75"/>
    <row r="2192" s="16" customFormat="1" ht="12.75"/>
    <row r="2193" s="16" customFormat="1" ht="12.75"/>
    <row r="2194" s="16" customFormat="1" ht="12.75"/>
    <row r="2195" s="16" customFormat="1" ht="12.75"/>
    <row r="2196" s="16" customFormat="1" ht="12.75"/>
    <row r="2197" s="16" customFormat="1" ht="12.75"/>
    <row r="2198" s="16" customFormat="1" ht="12.75"/>
    <row r="2199" s="16" customFormat="1" ht="12.75"/>
    <row r="2200" s="16" customFormat="1" ht="12.75"/>
    <row r="2201" s="16" customFormat="1" ht="12.75"/>
    <row r="2202" s="16" customFormat="1" ht="12.75"/>
    <row r="2203" s="16" customFormat="1" ht="12.75"/>
    <row r="2204" s="16" customFormat="1" ht="12.75"/>
    <row r="2205" s="16" customFormat="1" ht="12.75"/>
    <row r="2206" s="16" customFormat="1" ht="12.75"/>
    <row r="2207" s="16" customFormat="1" ht="12.75"/>
    <row r="2208" s="16" customFormat="1" ht="12.75"/>
    <row r="2209" s="16" customFormat="1" ht="12.75"/>
    <row r="2210" s="16" customFormat="1" ht="12.75"/>
    <row r="2211" s="16" customFormat="1" ht="12.75"/>
    <row r="2212" s="16" customFormat="1" ht="12.75"/>
    <row r="2213" s="16" customFormat="1" ht="12.75"/>
    <row r="2214" s="16" customFormat="1" ht="12.75"/>
    <row r="2215" s="16" customFormat="1" ht="12.75"/>
    <row r="2216" s="16" customFormat="1" ht="12.75"/>
    <row r="2217" s="16" customFormat="1" ht="12.75"/>
    <row r="2218" s="16" customFormat="1" ht="12.75"/>
    <row r="2219" s="16" customFormat="1" ht="12.75"/>
    <row r="2220" s="16" customFormat="1" ht="12.75"/>
    <row r="2221" s="16" customFormat="1" ht="12.75"/>
    <row r="2222" s="16" customFormat="1" ht="12.75"/>
    <row r="2223" s="16" customFormat="1" ht="12.75"/>
    <row r="2224" s="16" customFormat="1" ht="12.75"/>
    <row r="2225" s="16" customFormat="1" ht="12.75"/>
    <row r="2226" s="16" customFormat="1" ht="12.75"/>
    <row r="2227" s="16" customFormat="1" ht="12.75"/>
    <row r="2228" s="16" customFormat="1" ht="12.75"/>
    <row r="2229" s="16" customFormat="1" ht="12.75"/>
    <row r="2230" s="16" customFormat="1" ht="12.75"/>
    <row r="2231" s="16" customFormat="1" ht="12.75"/>
    <row r="2232" s="16" customFormat="1" ht="12.75"/>
    <row r="2233" s="16" customFormat="1" ht="12.75"/>
    <row r="2234" s="16" customFormat="1" ht="12.75"/>
    <row r="2235" s="16" customFormat="1" ht="12.75"/>
    <row r="2236" s="16" customFormat="1" ht="12.75"/>
    <row r="2237" s="16" customFormat="1" ht="12.75"/>
    <row r="2238" s="16" customFormat="1" ht="12.75"/>
    <row r="2239" s="16" customFormat="1" ht="12.75"/>
    <row r="2240" s="16" customFormat="1" ht="12.75"/>
    <row r="2241" s="16" customFormat="1" ht="12.75"/>
    <row r="2242" s="16" customFormat="1" ht="12.75"/>
    <row r="2243" s="16" customFormat="1" ht="12.75"/>
    <row r="2244" s="16" customFormat="1" ht="12.75"/>
    <row r="2245" s="16" customFormat="1" ht="12.75"/>
    <row r="2246" s="16" customFormat="1" ht="12.75"/>
    <row r="2247" s="16" customFormat="1" ht="12.75"/>
    <row r="2248" s="16" customFormat="1" ht="12.75"/>
    <row r="2249" s="16" customFormat="1" ht="12.75"/>
    <row r="2250" s="16" customFormat="1" ht="12.75"/>
    <row r="2251" s="16" customFormat="1" ht="12.75"/>
    <row r="2252" s="16" customFormat="1" ht="12.75"/>
    <row r="2253" s="16" customFormat="1" ht="12.75"/>
    <row r="2254" s="16" customFormat="1" ht="12.75"/>
    <row r="2255" s="16" customFormat="1" ht="12.75"/>
    <row r="2256" s="16" customFormat="1" ht="12.75"/>
    <row r="2257" s="16" customFormat="1" ht="12.75"/>
    <row r="2258" s="16" customFormat="1" ht="12.75"/>
    <row r="2259" s="16" customFormat="1" ht="12.75"/>
    <row r="2260" s="16" customFormat="1" ht="12.75"/>
    <row r="2261" s="16" customFormat="1" ht="12.75"/>
    <row r="2262" s="16" customFormat="1" ht="12.75"/>
    <row r="2263" s="16" customFormat="1" ht="12.75"/>
    <row r="2264" s="16" customFormat="1" ht="12.75"/>
    <row r="2265" s="16" customFormat="1" ht="12.75"/>
    <row r="2266" s="16" customFormat="1" ht="12.75"/>
    <row r="2267" s="16" customFormat="1" ht="12.75"/>
    <row r="2268" s="16" customFormat="1" ht="12.75"/>
    <row r="2269" s="16" customFormat="1" ht="12.75"/>
    <row r="2270" s="16" customFormat="1" ht="12.75"/>
    <row r="2271" s="16" customFormat="1" ht="12.75"/>
    <row r="2272" s="16" customFormat="1" ht="12.75"/>
    <row r="2273" s="16" customFormat="1" ht="12.75"/>
    <row r="2274" s="16" customFormat="1" ht="12.75"/>
    <row r="2275" s="16" customFormat="1" ht="12.75"/>
    <row r="2276" s="16" customFormat="1" ht="12.75"/>
    <row r="2277" s="16" customFormat="1" ht="12.75"/>
    <row r="2278" s="16" customFormat="1" ht="12.75"/>
    <row r="2279" s="16" customFormat="1" ht="12.75"/>
    <row r="2280" s="16" customFormat="1" ht="12.75"/>
    <row r="2281" s="16" customFormat="1" ht="12.75"/>
    <row r="2282" s="16" customFormat="1" ht="12.75"/>
    <row r="2283" s="16" customFormat="1" ht="12.75"/>
    <row r="2284" s="16" customFormat="1" ht="12.75"/>
    <row r="2285" s="16" customFormat="1" ht="12.75"/>
    <row r="2286" s="16" customFormat="1" ht="12.75"/>
    <row r="2287" s="16" customFormat="1" ht="12.75"/>
    <row r="2288" s="16" customFormat="1" ht="12.75"/>
    <row r="2289" s="16" customFormat="1" ht="12.75"/>
    <row r="2290" s="16" customFormat="1" ht="12.75"/>
    <row r="2291" s="16" customFormat="1" ht="12.75"/>
    <row r="2292" s="16" customFormat="1" ht="12.75"/>
    <row r="2293" s="16" customFormat="1" ht="12.75"/>
    <row r="2294" s="16" customFormat="1" ht="12.75"/>
    <row r="2295" s="16" customFormat="1" ht="12.75"/>
    <row r="2296" s="16" customFormat="1" ht="12.75"/>
    <row r="2297" s="16" customFormat="1" ht="12.75"/>
    <row r="2298" s="16" customFormat="1" ht="12.75"/>
    <row r="2299" s="16" customFormat="1" ht="12.75"/>
    <row r="2300" s="16" customFormat="1" ht="12.75"/>
    <row r="2301" s="16" customFormat="1" ht="12.75"/>
    <row r="2302" s="16" customFormat="1" ht="12.75"/>
    <row r="2303" s="16" customFormat="1" ht="12.75"/>
    <row r="2304" s="16" customFormat="1" ht="12.75"/>
    <row r="2305" s="16" customFormat="1" ht="12.75"/>
    <row r="2306" s="16" customFormat="1" ht="12.75"/>
    <row r="2307" s="16" customFormat="1" ht="12.75"/>
    <row r="2308" s="16" customFormat="1" ht="12.75"/>
    <row r="2309" s="16" customFormat="1" ht="12.75"/>
    <row r="2310" s="16" customFormat="1" ht="12.75"/>
    <row r="2311" s="16" customFormat="1" ht="12.75"/>
    <row r="2312" s="16" customFormat="1" ht="12.75"/>
    <row r="2313" s="16" customFormat="1" ht="12.75"/>
    <row r="2314" s="16" customFormat="1" ht="12.75"/>
    <row r="2315" s="16" customFormat="1" ht="12.75"/>
    <row r="2316" s="16" customFormat="1" ht="12.75"/>
    <row r="2317" s="16" customFormat="1" ht="12.75"/>
    <row r="2318" s="16" customFormat="1" ht="12.75"/>
    <row r="2319" s="16" customFormat="1" ht="12.75"/>
    <row r="2320" s="16" customFormat="1" ht="12.75"/>
    <row r="2321" s="16" customFormat="1" ht="12.75"/>
    <row r="2322" s="16" customFormat="1" ht="12.75"/>
    <row r="2323" s="16" customFormat="1" ht="12.75"/>
    <row r="2324" s="16" customFormat="1" ht="12.75"/>
    <row r="2325" s="16" customFormat="1" ht="12.75"/>
    <row r="2326" s="16" customFormat="1" ht="12.75"/>
    <row r="2327" s="16" customFormat="1" ht="12.75"/>
    <row r="2328" s="16" customFormat="1" ht="12.75"/>
    <row r="2329" s="16" customFormat="1" ht="12.75"/>
    <row r="2330" s="16" customFormat="1" ht="12.75"/>
    <row r="2331" s="16" customFormat="1" ht="12.75"/>
    <row r="2332" s="16" customFormat="1" ht="12.75"/>
    <row r="2333" s="16" customFormat="1" ht="12.75"/>
    <row r="2334" s="16" customFormat="1" ht="12.75"/>
    <row r="2335" s="16" customFormat="1" ht="12.75"/>
    <row r="2336" s="16" customFormat="1" ht="12.75"/>
    <row r="2337" s="16" customFormat="1" ht="12.75"/>
    <row r="2338" s="16" customFormat="1" ht="12.75"/>
    <row r="2339" s="16" customFormat="1" ht="12.75"/>
    <row r="2340" s="16" customFormat="1" ht="12.75"/>
    <row r="2341" s="16" customFormat="1" ht="12.75"/>
    <row r="2342" s="16" customFormat="1" ht="12.75"/>
    <row r="2343" s="16" customFormat="1" ht="12.75"/>
    <row r="2344" s="16" customFormat="1" ht="12.75"/>
    <row r="2345" s="16" customFormat="1" ht="12.75"/>
    <row r="2346" s="16" customFormat="1" ht="12.75"/>
    <row r="2347" s="16" customFormat="1" ht="12.75"/>
    <row r="2348" s="16" customFormat="1" ht="12.75"/>
    <row r="2349" s="16" customFormat="1" ht="12.75"/>
    <row r="2350" s="16" customFormat="1" ht="12.75"/>
    <row r="2351" s="16" customFormat="1" ht="12.75"/>
    <row r="2352" s="16" customFormat="1" ht="12.75"/>
    <row r="2353" s="16" customFormat="1" ht="12.75"/>
    <row r="2354" s="16" customFormat="1" ht="12.75"/>
    <row r="2355" s="16" customFormat="1" ht="12.75"/>
    <row r="2356" s="16" customFormat="1" ht="12.75"/>
    <row r="2357" s="16" customFormat="1" ht="12.75"/>
    <row r="2358" s="16" customFormat="1" ht="12.75"/>
    <row r="2359" s="16" customFormat="1" ht="12.75"/>
    <row r="2360" s="16" customFormat="1" ht="12.75"/>
    <row r="2361" s="16" customFormat="1" ht="12.75"/>
    <row r="2362" s="16" customFormat="1" ht="12.75"/>
    <row r="2363" s="16" customFormat="1" ht="12.75"/>
    <row r="2364" s="16" customFormat="1" ht="12.75"/>
    <row r="2365" s="16" customFormat="1" ht="12.75"/>
    <row r="2366" s="16" customFormat="1" ht="12.75"/>
    <row r="2367" s="16" customFormat="1" ht="12.75"/>
    <row r="2368" s="16" customFormat="1" ht="12.75"/>
    <row r="2369" s="16" customFormat="1" ht="12.75"/>
    <row r="2370" s="16" customFormat="1" ht="12.75"/>
    <row r="2371" s="16" customFormat="1" ht="12.75"/>
    <row r="2372" s="16" customFormat="1" ht="12.75"/>
    <row r="2373" s="16" customFormat="1" ht="12.75"/>
    <row r="2374" s="16" customFormat="1" ht="12.75"/>
    <row r="2375" s="16" customFormat="1" ht="12.75"/>
    <row r="2376" s="16" customFormat="1" ht="12.75"/>
    <row r="2377" s="16" customFormat="1" ht="12.75"/>
    <row r="2378" s="16" customFormat="1" ht="12.75"/>
    <row r="2379" s="16" customFormat="1" ht="12.75"/>
    <row r="2380" s="16" customFormat="1" ht="12.75"/>
    <row r="2381" s="16" customFormat="1" ht="12.75"/>
    <row r="2382" s="16" customFormat="1" ht="12.75"/>
    <row r="2383" s="16" customFormat="1" ht="12.75"/>
    <row r="2384" s="16" customFormat="1" ht="12.75"/>
    <row r="2385" s="16" customFormat="1" ht="12.75"/>
    <row r="2386" s="16" customFormat="1" ht="12.75"/>
    <row r="2387" s="16" customFormat="1" ht="12.75"/>
    <row r="2388" s="16" customFormat="1" ht="12.75"/>
    <row r="2389" s="16" customFormat="1" ht="12.75"/>
    <row r="2390" s="16" customFormat="1" ht="12.75"/>
    <row r="2391" s="16" customFormat="1" ht="12.75"/>
    <row r="2392" s="16" customFormat="1" ht="12.75"/>
    <row r="2393" s="16" customFormat="1" ht="12.75"/>
    <row r="2394" s="16" customFormat="1" ht="12.75"/>
    <row r="2395" s="16" customFormat="1" ht="12.75"/>
    <row r="2396" s="16" customFormat="1" ht="12.75"/>
    <row r="2397" s="16" customFormat="1" ht="12.75"/>
    <row r="2398" s="16" customFormat="1" ht="12.75"/>
    <row r="2399" s="16" customFormat="1" ht="12.75"/>
    <row r="2400" s="16" customFormat="1" ht="12.75"/>
    <row r="2401" s="16" customFormat="1" ht="12.75"/>
    <row r="2402" s="16" customFormat="1" ht="12.75"/>
    <row r="2403" s="16" customFormat="1" ht="12.75"/>
    <row r="2404" s="16" customFormat="1" ht="12.75"/>
    <row r="2405" s="16" customFormat="1" ht="12.75"/>
    <row r="2406" s="16" customFormat="1" ht="12.75"/>
    <row r="2407" s="16" customFormat="1" ht="12.75"/>
    <row r="2408" s="16" customFormat="1" ht="12.75"/>
    <row r="2409" s="16" customFormat="1" ht="12.75"/>
    <row r="2410" s="16" customFormat="1" ht="12.75"/>
    <row r="2411" s="16" customFormat="1" ht="12.75"/>
    <row r="2412" s="16" customFormat="1" ht="12.75"/>
    <row r="2413" s="16" customFormat="1" ht="12.75"/>
    <row r="2414" s="16" customFormat="1" ht="12.75"/>
    <row r="2415" s="16" customFormat="1" ht="12.75"/>
    <row r="2416" s="16" customFormat="1" ht="12.75"/>
    <row r="2417" s="16" customFormat="1" ht="12.75"/>
    <row r="2418" s="16" customFormat="1" ht="12.75"/>
    <row r="2419" s="16" customFormat="1" ht="12.75"/>
    <row r="2420" s="16" customFormat="1" ht="12.75"/>
    <row r="2421" s="16" customFormat="1" ht="12.75"/>
    <row r="2422" s="16" customFormat="1" ht="12.75"/>
    <row r="2423" s="16" customFormat="1" ht="12.75"/>
    <row r="2424" s="16" customFormat="1" ht="12.75"/>
    <row r="2425" s="16" customFormat="1" ht="12.75"/>
    <row r="2426" s="16" customFormat="1" ht="12.75"/>
    <row r="2427" s="16" customFormat="1" ht="12.75"/>
    <row r="2428" s="16" customFormat="1" ht="12.75"/>
    <row r="2429" s="16" customFormat="1" ht="12.75"/>
    <row r="2430" s="16" customFormat="1" ht="12.75"/>
    <row r="2431" s="16" customFormat="1" ht="12.75"/>
    <row r="2432" s="16" customFormat="1" ht="12.75"/>
    <row r="2433" s="16" customFormat="1" ht="12.75"/>
    <row r="2434" s="16" customFormat="1" ht="12.75"/>
    <row r="2435" s="16" customFormat="1" ht="12.75"/>
    <row r="2436" s="16" customFormat="1" ht="12.75"/>
    <row r="2437" s="16" customFormat="1" ht="12.75"/>
    <row r="2438" s="16" customFormat="1" ht="12.75"/>
    <row r="2439" s="16" customFormat="1" ht="12.75"/>
    <row r="2440" s="16" customFormat="1" ht="12.75"/>
    <row r="2441" s="16" customFormat="1" ht="12.75"/>
    <row r="2442" s="16" customFormat="1" ht="12.75"/>
    <row r="2443" s="16" customFormat="1" ht="12.75"/>
    <row r="2444" s="16" customFormat="1" ht="12.75"/>
    <row r="2445" s="16" customFormat="1" ht="12.75"/>
    <row r="2446" s="16" customFormat="1" ht="12.75"/>
    <row r="2447" s="16" customFormat="1" ht="12.75"/>
    <row r="2448" s="16" customFormat="1" ht="12.75"/>
    <row r="2449" s="16" customFormat="1" ht="12.75"/>
    <row r="2450" s="16" customFormat="1" ht="12.75"/>
    <row r="2451" s="16" customFormat="1" ht="12.75"/>
    <row r="2452" s="16" customFormat="1" ht="12.75"/>
    <row r="2453" s="16" customFormat="1" ht="12.75"/>
    <row r="2454" s="16" customFormat="1" ht="12.75"/>
    <row r="2455" s="16" customFormat="1" ht="12.75"/>
    <row r="2456" s="16" customFormat="1" ht="12.75"/>
    <row r="2457" s="16" customFormat="1" ht="12.75"/>
    <row r="2458" s="16" customFormat="1" ht="12.75"/>
    <row r="2459" s="16" customFormat="1" ht="12.75"/>
    <row r="2460" s="16" customFormat="1" ht="12.75"/>
    <row r="2461" s="16" customFormat="1" ht="12.75"/>
    <row r="2462" s="16" customFormat="1" ht="12.75"/>
    <row r="2463" s="16" customFormat="1" ht="12.75"/>
    <row r="2464" s="16" customFormat="1" ht="12.75"/>
    <row r="2465" s="16" customFormat="1" ht="12.75"/>
    <row r="2466" s="16" customFormat="1" ht="12.75"/>
    <row r="2467" s="16" customFormat="1" ht="12.75"/>
    <row r="2468" s="16" customFormat="1" ht="12.75"/>
    <row r="2469" s="16" customFormat="1" ht="12.75"/>
    <row r="2470" s="16" customFormat="1" ht="12.75"/>
    <row r="2471" s="16" customFormat="1" ht="12.75"/>
    <row r="2472" s="16" customFormat="1" ht="12.75"/>
    <row r="2473" s="16" customFormat="1" ht="12.75"/>
    <row r="2474" s="16" customFormat="1" ht="12.75"/>
    <row r="2475" s="16" customFormat="1" ht="12.75"/>
    <row r="2476" s="16" customFormat="1" ht="12.75"/>
    <row r="2477" s="16" customFormat="1" ht="12.75"/>
    <row r="2478" s="16" customFormat="1" ht="12.75"/>
    <row r="2479" s="16" customFormat="1" ht="12.75"/>
    <row r="2480" s="16" customFormat="1" ht="12.75"/>
    <row r="2481" s="16" customFormat="1" ht="12.75"/>
    <row r="2482" s="16" customFormat="1" ht="12.75"/>
    <row r="2483" s="16" customFormat="1" ht="12.75"/>
    <row r="2484" s="16" customFormat="1" ht="12.75"/>
    <row r="2485" s="16" customFormat="1" ht="12.75"/>
    <row r="2486" s="16" customFormat="1" ht="12.75"/>
    <row r="2487" s="16" customFormat="1" ht="12.75"/>
    <row r="2488" s="16" customFormat="1" ht="12.75"/>
    <row r="2489" s="16" customFormat="1" ht="12.75"/>
    <row r="2490" s="16" customFormat="1" ht="12.75"/>
    <row r="2491" s="16" customFormat="1" ht="12.75"/>
    <row r="2492" s="16" customFormat="1" ht="12.75"/>
    <row r="2493" s="16" customFormat="1" ht="12.75"/>
    <row r="2494" s="16" customFormat="1" ht="12.75"/>
    <row r="2495" s="16" customFormat="1" ht="12.75"/>
    <row r="2496" s="16" customFormat="1" ht="12.75"/>
    <row r="2497" s="16" customFormat="1" ht="12.75"/>
    <row r="2498" s="16" customFormat="1" ht="12.75"/>
    <row r="2499" s="16" customFormat="1" ht="12.75"/>
    <row r="2500" s="16" customFormat="1" ht="12.75"/>
    <row r="2501" s="16" customFormat="1" ht="12.75"/>
    <row r="2502" s="16" customFormat="1" ht="12.75"/>
    <row r="2503" s="16" customFormat="1" ht="12.75"/>
    <row r="2504" s="16" customFormat="1" ht="12.75"/>
    <row r="2505" s="16" customFormat="1" ht="12.75"/>
    <row r="2506" s="16" customFormat="1" ht="12.75"/>
    <row r="2507" s="16" customFormat="1" ht="12.75"/>
    <row r="2508" s="16" customFormat="1" ht="12.75"/>
    <row r="2509" s="16" customFormat="1" ht="12.75"/>
    <row r="2510" s="16" customFormat="1" ht="12.75"/>
    <row r="2511" s="16" customFormat="1" ht="12.75"/>
    <row r="2512" s="16" customFormat="1" ht="12.75"/>
    <row r="2513" s="16" customFormat="1" ht="12.75"/>
    <row r="2514" s="16" customFormat="1" ht="12.75"/>
    <row r="2515" s="16" customFormat="1" ht="12.75"/>
    <row r="2516" s="16" customFormat="1" ht="12.75"/>
    <row r="2517" s="16" customFormat="1" ht="12.75"/>
    <row r="2518" s="16" customFormat="1" ht="12.75"/>
    <row r="2519" s="16" customFormat="1" ht="12.75"/>
    <row r="2520" s="16" customFormat="1" ht="12.75"/>
    <row r="2521" s="16" customFormat="1" ht="12.75"/>
    <row r="2522" s="16" customFormat="1" ht="12.75"/>
    <row r="2523" s="16" customFormat="1" ht="12.75"/>
    <row r="2524" s="16" customFormat="1" ht="12.75"/>
    <row r="2525" s="16" customFormat="1" ht="12.75"/>
    <row r="2526" s="16" customFormat="1" ht="12.75"/>
    <row r="2527" s="16" customFormat="1" ht="12.75"/>
    <row r="2528" s="16" customFormat="1" ht="12.75"/>
    <row r="2529" s="16" customFormat="1" ht="12.75"/>
    <row r="2530" s="16" customFormat="1" ht="12.75"/>
    <row r="2531" s="16" customFormat="1" ht="12.75"/>
    <row r="2532" s="16" customFormat="1" ht="12.75"/>
    <row r="2533" s="16" customFormat="1" ht="12.75"/>
    <row r="2534" s="16" customFormat="1" ht="12.75"/>
    <row r="2535" s="16" customFormat="1" ht="12.75"/>
    <row r="2536" s="16" customFormat="1" ht="12.75"/>
    <row r="2537" s="16" customFormat="1" ht="12.75"/>
    <row r="2538" s="16" customFormat="1" ht="12.75"/>
    <row r="2539" s="16" customFormat="1" ht="12.75"/>
    <row r="2540" s="16" customFormat="1" ht="12.75"/>
    <row r="2541" s="16" customFormat="1" ht="12.75"/>
    <row r="2542" s="16" customFormat="1" ht="12.75"/>
    <row r="2543" s="16" customFormat="1" ht="12.75"/>
    <row r="2544" s="16" customFormat="1" ht="12.75"/>
    <row r="2545" s="16" customFormat="1" ht="12.75"/>
    <row r="2546" s="16" customFormat="1" ht="12.75"/>
    <row r="2547" s="16" customFormat="1" ht="12.75"/>
    <row r="2548" s="16" customFormat="1" ht="12.75"/>
    <row r="2549" s="16" customFormat="1" ht="12.75"/>
    <row r="2550" s="16" customFormat="1" ht="12.75"/>
    <row r="2551" s="16" customFormat="1" ht="12.75"/>
    <row r="2552" s="16" customFormat="1" ht="12.75"/>
    <row r="2553" s="16" customFormat="1" ht="12.75"/>
    <row r="2554" s="16" customFormat="1" ht="12.75"/>
    <row r="2555" s="16" customFormat="1" ht="12.75"/>
    <row r="2556" s="16" customFormat="1" ht="12.75"/>
    <row r="2557" s="16" customFormat="1" ht="12.75"/>
    <row r="2558" s="16" customFormat="1" ht="12.75"/>
    <row r="2559" s="16" customFormat="1" ht="12.75"/>
    <row r="2560" s="16" customFormat="1" ht="12.75"/>
    <row r="2561" s="16" customFormat="1" ht="12.75"/>
    <row r="2562" s="16" customFormat="1" ht="12.75"/>
    <row r="2563" s="16" customFormat="1" ht="12.75"/>
    <row r="2564" s="16" customFormat="1" ht="12.75"/>
    <row r="2565" s="16" customFormat="1" ht="12.75"/>
    <row r="2566" s="16" customFormat="1" ht="12.75"/>
    <row r="2567" s="16" customFormat="1" ht="12.75"/>
    <row r="2568" s="16" customFormat="1" ht="12.75"/>
    <row r="2569" s="16" customFormat="1" ht="12.75"/>
    <row r="2570" s="16" customFormat="1" ht="12.75"/>
    <row r="2571" s="16" customFormat="1" ht="12.75"/>
    <row r="2572" s="16" customFormat="1" ht="12.75"/>
    <row r="2573" s="16" customFormat="1" ht="12.75"/>
    <row r="2574" s="16" customFormat="1" ht="12.75"/>
    <row r="2575" s="16" customFormat="1" ht="12.75"/>
    <row r="2576" s="16" customFormat="1" ht="12.75"/>
    <row r="2577" s="16" customFormat="1" ht="12.75"/>
    <row r="2578" s="16" customFormat="1" ht="12.75"/>
    <row r="2579" s="16" customFormat="1" ht="12.75"/>
    <row r="2580" s="16" customFormat="1" ht="12.75"/>
    <row r="2581" s="16" customFormat="1" ht="12.75"/>
    <row r="2582" s="16" customFormat="1" ht="12.75"/>
    <row r="2583" s="16" customFormat="1" ht="12.75"/>
    <row r="2584" s="16" customFormat="1" ht="12.75"/>
    <row r="2585" s="16" customFormat="1" ht="12.75"/>
    <row r="2586" s="16" customFormat="1" ht="12.75"/>
    <row r="2587" s="16" customFormat="1" ht="12.75"/>
    <row r="2588" s="16" customFormat="1" ht="12.75"/>
    <row r="2589" s="16" customFormat="1" ht="12.75"/>
    <row r="2590" s="16" customFormat="1" ht="12.75"/>
    <row r="2591" s="16" customFormat="1" ht="12.75"/>
    <row r="2592" s="16" customFormat="1" ht="12.75"/>
    <row r="2593" s="16" customFormat="1" ht="12.75"/>
    <row r="2594" s="16" customFormat="1" ht="12.75"/>
    <row r="2595" s="16" customFormat="1" ht="12.75"/>
    <row r="2596" s="16" customFormat="1" ht="12.75"/>
    <row r="2597" s="16" customFormat="1" ht="12.75"/>
    <row r="2598" s="16" customFormat="1" ht="12.75"/>
    <row r="2599" s="16" customFormat="1" ht="12.75"/>
    <row r="2600" s="16" customFormat="1" ht="12.75"/>
    <row r="2601" s="16" customFormat="1" ht="12.75"/>
    <row r="2602" s="16" customFormat="1" ht="12.75"/>
    <row r="2603" s="16" customFormat="1" ht="12.75"/>
    <row r="2604" s="16" customFormat="1" ht="12.75"/>
    <row r="2605" s="16" customFormat="1" ht="12.75"/>
    <row r="2606" s="16" customFormat="1" ht="12.75"/>
    <row r="2607" s="16" customFormat="1" ht="12.75"/>
    <row r="2608" s="16" customFormat="1" ht="12.75"/>
    <row r="2609" s="16" customFormat="1" ht="12.75"/>
    <row r="2610" s="16" customFormat="1" ht="12.75"/>
    <row r="2611" s="16" customFormat="1" ht="12.75"/>
    <row r="2612" s="16" customFormat="1" ht="12.75"/>
    <row r="2613" s="16" customFormat="1" ht="12.75"/>
    <row r="2614" s="16" customFormat="1" ht="12.75"/>
    <row r="2615" s="16" customFormat="1" ht="12.75"/>
    <row r="2616" s="16" customFormat="1" ht="12.75"/>
    <row r="2617" s="16" customFormat="1" ht="12.75"/>
    <row r="2618" s="16" customFormat="1" ht="12.75"/>
    <row r="2619" s="16" customFormat="1" ht="12.75"/>
    <row r="2620" s="16" customFormat="1" ht="12.75"/>
    <row r="2621" s="16" customFormat="1" ht="12.75"/>
    <row r="2622" s="16" customFormat="1" ht="12.75"/>
    <row r="2623" s="16" customFormat="1" ht="12.75"/>
    <row r="2624" s="16" customFormat="1" ht="12.75"/>
    <row r="2625" s="16" customFormat="1" ht="12.75"/>
    <row r="2626" s="16" customFormat="1" ht="12.75"/>
    <row r="2627" s="16" customFormat="1" ht="12.75"/>
    <row r="2628" s="16" customFormat="1" ht="12.75"/>
    <row r="2629" s="16" customFormat="1" ht="12.75"/>
    <row r="2630" s="16" customFormat="1" ht="12.75"/>
    <row r="2631" s="16" customFormat="1" ht="12.75"/>
    <row r="2632" s="16" customFormat="1" ht="12.75"/>
    <row r="2633" s="16" customFormat="1" ht="12.75"/>
    <row r="2634" s="16" customFormat="1" ht="12.75"/>
    <row r="2635" s="16" customFormat="1" ht="12.75"/>
    <row r="2636" s="16" customFormat="1" ht="12.75"/>
    <row r="2637" s="16" customFormat="1" ht="12.75"/>
    <row r="2638" s="16" customFormat="1" ht="12.75"/>
    <row r="2639" s="16" customFormat="1" ht="12.75"/>
    <row r="2640" s="16" customFormat="1" ht="12.75"/>
    <row r="2641" s="16" customFormat="1" ht="12.75"/>
    <row r="2642" s="16" customFormat="1" ht="12.75"/>
    <row r="2643" s="16" customFormat="1" ht="12.75"/>
    <row r="2644" s="16" customFormat="1" ht="12.75"/>
    <row r="2645" s="16" customFormat="1" ht="12.75"/>
    <row r="2646" s="16" customFormat="1" ht="12.75"/>
    <row r="2647" s="16" customFormat="1" ht="12.75"/>
    <row r="2648" s="16" customFormat="1" ht="12.75"/>
    <row r="2649" s="16" customFormat="1" ht="12.75"/>
    <row r="2650" s="16" customFormat="1" ht="12.75"/>
    <row r="2651" s="16" customFormat="1" ht="12.75"/>
    <row r="2652" s="16" customFormat="1" ht="12.75"/>
    <row r="2653" s="16" customFormat="1" ht="12.75"/>
    <row r="2654" s="16" customFormat="1" ht="12.75"/>
    <row r="2655" s="16" customFormat="1" ht="12.75"/>
    <row r="2656" s="16" customFormat="1" ht="12.75"/>
    <row r="2657" s="16" customFormat="1" ht="12.75"/>
    <row r="2658" s="16" customFormat="1" ht="12.75"/>
    <row r="2659" s="16" customFormat="1" ht="12.75"/>
    <row r="2660" s="16" customFormat="1" ht="12.75"/>
    <row r="2661" s="16" customFormat="1" ht="12.75"/>
    <row r="2662" s="16" customFormat="1" ht="12.75"/>
    <row r="2663" s="16" customFormat="1" ht="12.75"/>
    <row r="2664" s="16" customFormat="1" ht="12.75"/>
    <row r="2665" s="16" customFormat="1" ht="12.75"/>
    <row r="2666" s="16" customFormat="1" ht="12.75"/>
    <row r="2667" s="16" customFormat="1" ht="12.75"/>
    <row r="2668" s="16" customFormat="1" ht="12.75"/>
    <row r="2669" s="16" customFormat="1" ht="12.75"/>
    <row r="2670" s="16" customFormat="1" ht="12.75"/>
    <row r="2671" s="16" customFormat="1" ht="12.75"/>
    <row r="2672" s="16" customFormat="1" ht="12.75"/>
    <row r="2673" s="16" customFormat="1" ht="12.75"/>
    <row r="2674" s="16" customFormat="1" ht="12.75"/>
    <row r="2675" s="16" customFormat="1" ht="12.75"/>
    <row r="2676" s="16" customFormat="1" ht="12.75"/>
    <row r="2677" s="16" customFormat="1" ht="12.75"/>
    <row r="2678" s="16" customFormat="1" ht="12.75"/>
    <row r="2679" s="16" customFormat="1" ht="12.75"/>
    <row r="2680" s="16" customFormat="1" ht="12.75"/>
    <row r="2681" s="16" customFormat="1" ht="12.75"/>
    <row r="2682" s="16" customFormat="1" ht="12.75"/>
    <row r="2683" s="16" customFormat="1" ht="12.75"/>
    <row r="2684" s="16" customFormat="1" ht="12.75"/>
    <row r="2685" s="16" customFormat="1" ht="12.75"/>
    <row r="2686" s="16" customFormat="1" ht="12.75"/>
    <row r="2687" s="16" customFormat="1" ht="12.75"/>
    <row r="2688" s="16" customFormat="1" ht="12.75"/>
    <row r="2689" s="16" customFormat="1" ht="12.75"/>
    <row r="2690" s="16" customFormat="1" ht="12.75"/>
    <row r="2691" s="16" customFormat="1" ht="12.75"/>
    <row r="2692" s="16" customFormat="1" ht="12.75"/>
    <row r="2693" s="16" customFormat="1" ht="12.75"/>
    <row r="2694" s="16" customFormat="1" ht="12.75"/>
    <row r="2695" s="16" customFormat="1" ht="12.75"/>
    <row r="2696" s="16" customFormat="1" ht="12.75"/>
    <row r="2697" s="16" customFormat="1" ht="12.75"/>
    <row r="2698" s="16" customFormat="1" ht="12.75"/>
    <row r="2699" s="16" customFormat="1" ht="12.75"/>
    <row r="2700" s="16" customFormat="1" ht="12.75"/>
    <row r="2701" s="16" customFormat="1" ht="12.75"/>
    <row r="2702" s="16" customFormat="1" ht="12.75"/>
    <row r="2703" s="16" customFormat="1" ht="12.75"/>
    <row r="2704" s="16" customFormat="1" ht="12.75"/>
    <row r="2705" s="16" customFormat="1" ht="12.75"/>
    <row r="2706" s="16" customFormat="1" ht="12.75"/>
    <row r="2707" s="16" customFormat="1" ht="12.75"/>
    <row r="2708" s="16" customFormat="1" ht="12.75"/>
    <row r="2709" s="16" customFormat="1" ht="12.75"/>
    <row r="2710" s="16" customFormat="1" ht="12.75"/>
    <row r="2711" s="16" customFormat="1" ht="12.75"/>
    <row r="2712" s="16" customFormat="1" ht="12.75"/>
    <row r="2713" s="16" customFormat="1" ht="12.75"/>
    <row r="2714" s="16" customFormat="1" ht="12.75"/>
    <row r="2715" s="16" customFormat="1" ht="12.75"/>
    <row r="2716" s="16" customFormat="1" ht="12.75"/>
    <row r="2717" s="16" customFormat="1" ht="12.75"/>
    <row r="2718" s="16" customFormat="1" ht="12.75"/>
    <row r="2719" s="16" customFormat="1" ht="12.75"/>
    <row r="2720" s="16" customFormat="1" ht="12.75"/>
    <row r="2721" s="16" customFormat="1" ht="12.75"/>
    <row r="2722" s="16" customFormat="1" ht="12.75"/>
    <row r="2723" s="16" customFormat="1" ht="12.75"/>
    <row r="2724" s="16" customFormat="1" ht="12.75"/>
    <row r="2725" s="16" customFormat="1" ht="12.75"/>
    <row r="2726" s="16" customFormat="1" ht="12.75"/>
    <row r="2727" s="16" customFormat="1" ht="12.75"/>
    <row r="2728" s="16" customFormat="1" ht="12.75"/>
    <row r="2729" s="16" customFormat="1" ht="12.75"/>
    <row r="2730" s="16" customFormat="1" ht="12.75"/>
    <row r="2731" s="16" customFormat="1" ht="12.75"/>
    <row r="2732" s="16" customFormat="1" ht="12.75"/>
    <row r="2733" s="16" customFormat="1" ht="12.75"/>
    <row r="2734" s="16" customFormat="1" ht="12.75"/>
    <row r="2735" s="16" customFormat="1" ht="12.75"/>
    <row r="2736" s="16" customFormat="1" ht="12.75"/>
    <row r="2737" s="16" customFormat="1" ht="12.75"/>
    <row r="2738" s="16" customFormat="1" ht="12.75"/>
    <row r="2739" s="16" customFormat="1" ht="12.75"/>
    <row r="2740" s="16" customFormat="1" ht="12.75"/>
    <row r="2741" s="16" customFormat="1" ht="12.75"/>
    <row r="2742" s="16" customFormat="1" ht="12.75"/>
    <row r="2743" s="16" customFormat="1" ht="12.75"/>
    <row r="2744" s="16" customFormat="1" ht="12.75"/>
    <row r="2745" s="16" customFormat="1" ht="12.75"/>
    <row r="2746" s="16" customFormat="1" ht="12.75"/>
    <row r="2747" s="16" customFormat="1" ht="12.75"/>
    <row r="2748" s="16" customFormat="1" ht="12.75"/>
    <row r="2749" s="16" customFormat="1" ht="12.75"/>
    <row r="2750" s="16" customFormat="1" ht="12.75"/>
    <row r="2751" s="16" customFormat="1" ht="12.75"/>
    <row r="2752" s="16" customFormat="1" ht="12.75"/>
    <row r="2753" s="16" customFormat="1" ht="12.75"/>
    <row r="2754" s="16" customFormat="1" ht="12.75"/>
    <row r="2755" s="16" customFormat="1" ht="12.75"/>
    <row r="2756" s="16" customFormat="1" ht="12.75"/>
    <row r="2757" s="16" customFormat="1" ht="12.75"/>
    <row r="2758" s="16" customFormat="1" ht="12.75"/>
    <row r="2759" s="16" customFormat="1" ht="12.75"/>
    <row r="2760" s="16" customFormat="1" ht="12.75"/>
    <row r="2761" s="16" customFormat="1" ht="12.75"/>
    <row r="2762" s="16" customFormat="1" ht="12.75"/>
    <row r="2763" s="16" customFormat="1" ht="12.75"/>
    <row r="2764" s="16" customFormat="1" ht="12.75"/>
    <row r="2765" s="16" customFormat="1" ht="12.75"/>
    <row r="2766" s="16" customFormat="1" ht="12.75"/>
    <row r="2767" s="16" customFormat="1" ht="12.75"/>
    <row r="2768" s="16" customFormat="1" ht="12.75"/>
    <row r="2769" s="16" customFormat="1" ht="12.75"/>
    <row r="2770" s="16" customFormat="1" ht="12.75"/>
    <row r="2771" s="16" customFormat="1" ht="12.75"/>
    <row r="2772" s="16" customFormat="1" ht="12.75"/>
    <row r="2773" s="16" customFormat="1" ht="12.75"/>
    <row r="2774" s="16" customFormat="1" ht="12.75"/>
    <row r="2775" s="16" customFormat="1" ht="12.75"/>
    <row r="2776" s="16" customFormat="1" ht="12.75"/>
    <row r="2777" s="16" customFormat="1" ht="12.75"/>
    <row r="2778" s="16" customFormat="1" ht="12.75"/>
    <row r="2779" s="16" customFormat="1" ht="12.75"/>
    <row r="2780" s="16" customFormat="1" ht="12.75"/>
    <row r="2781" s="16" customFormat="1" ht="12.75"/>
    <row r="2782" s="16" customFormat="1" ht="12.75"/>
    <row r="2783" s="16" customFormat="1" ht="12.75"/>
    <row r="2784" s="16" customFormat="1" ht="12.75"/>
    <row r="2785" s="16" customFormat="1" ht="12.75"/>
    <row r="2786" s="16" customFormat="1" ht="12.75"/>
    <row r="2787" s="16" customFormat="1" ht="12.75"/>
    <row r="2788" s="16" customFormat="1" ht="12.75"/>
    <row r="2789" s="16" customFormat="1" ht="12.75"/>
    <row r="2790" s="16" customFormat="1" ht="12.75"/>
    <row r="2791" s="16" customFormat="1" ht="12.75"/>
    <row r="2792" s="16" customFormat="1" ht="12.75"/>
    <row r="2793" s="16" customFormat="1" ht="12.75"/>
    <row r="2794" s="16" customFormat="1" ht="12.75"/>
    <row r="2795" s="16" customFormat="1" ht="12.75"/>
    <row r="2796" s="16" customFormat="1" ht="12.75"/>
    <row r="2797" s="16" customFormat="1" ht="12.75"/>
    <row r="2798" s="16" customFormat="1" ht="12.75"/>
    <row r="2799" s="16" customFormat="1" ht="12.75"/>
    <row r="2800" s="16" customFormat="1" ht="12.75"/>
    <row r="2801" s="16" customFormat="1" ht="12.75"/>
    <row r="2802" s="16" customFormat="1" ht="12.75"/>
    <row r="2803" s="16" customFormat="1" ht="12.75"/>
    <row r="2804" s="16" customFormat="1" ht="12.75"/>
    <row r="2805" s="16" customFormat="1" ht="12.75"/>
    <row r="2806" s="16" customFormat="1" ht="12.75"/>
    <row r="2807" s="16" customFormat="1" ht="12.75"/>
    <row r="2808" s="16" customFormat="1" ht="12.75"/>
    <row r="2809" s="16" customFormat="1" ht="12.75"/>
    <row r="2810" s="16" customFormat="1" ht="12.75"/>
    <row r="2811" s="16" customFormat="1" ht="12.75"/>
    <row r="2812" s="16" customFormat="1" ht="12.75"/>
    <row r="2813" s="16" customFormat="1" ht="12.75"/>
    <row r="2814" s="16" customFormat="1" ht="12.75"/>
    <row r="2815" s="16" customFormat="1" ht="12.75"/>
    <row r="2816" s="16" customFormat="1" ht="12.75"/>
    <row r="2817" s="16" customFormat="1" ht="12.75"/>
    <row r="2818" s="16" customFormat="1" ht="12.75"/>
    <row r="2819" s="16" customFormat="1" ht="12.75"/>
    <row r="2820" s="16" customFormat="1" ht="12.75"/>
    <row r="2821" s="16" customFormat="1" ht="12.75"/>
    <row r="2822" s="16" customFormat="1" ht="12.75"/>
    <row r="2823" s="16" customFormat="1" ht="12.75"/>
    <row r="2824" s="16" customFormat="1" ht="12.75"/>
    <row r="2825" s="16" customFormat="1" ht="12.75"/>
    <row r="2826" s="16" customFormat="1" ht="12.75"/>
    <row r="2827" s="16" customFormat="1" ht="12.75"/>
    <row r="2828" s="16" customFormat="1" ht="12.75"/>
    <row r="2829" s="16" customFormat="1" ht="12.75"/>
    <row r="2830" s="16" customFormat="1" ht="12.75"/>
    <row r="2831" s="16" customFormat="1" ht="12.75"/>
    <row r="2832" s="16" customFormat="1" ht="12.75"/>
    <row r="2833" s="16" customFormat="1" ht="12.75"/>
    <row r="2834" s="16" customFormat="1" ht="12.75"/>
    <row r="2835" s="16" customFormat="1" ht="12.75"/>
    <row r="2836" s="16" customFormat="1" ht="12.75"/>
    <row r="2837" s="16" customFormat="1" ht="12.75"/>
    <row r="2838" s="16" customFormat="1" ht="12.75"/>
    <row r="2839" s="16" customFormat="1" ht="12.75"/>
    <row r="2840" s="16" customFormat="1" ht="12.75"/>
    <row r="2841" s="16" customFormat="1" ht="12.75"/>
    <row r="2842" s="16" customFormat="1" ht="12.75"/>
    <row r="2843" s="16" customFormat="1" ht="12.75"/>
    <row r="2844" s="16" customFormat="1" ht="12.75"/>
    <row r="2845" s="16" customFormat="1" ht="12.75"/>
    <row r="2846" s="16" customFormat="1" ht="12.75"/>
    <row r="2847" s="16" customFormat="1" ht="12.75"/>
    <row r="2848" s="16" customFormat="1" ht="12.75"/>
    <row r="2849" s="16" customFormat="1" ht="12.75"/>
    <row r="2850" s="16" customFormat="1" ht="12.75"/>
    <row r="2851" s="16" customFormat="1" ht="12.75"/>
    <row r="2852" s="16" customFormat="1" ht="12.75"/>
    <row r="2853" s="16" customFormat="1" ht="12.75"/>
    <row r="2854" s="16" customFormat="1" ht="12.75"/>
    <row r="2855" s="16" customFormat="1" ht="12.75"/>
    <row r="2856" s="16" customFormat="1" ht="12.75"/>
    <row r="2857" s="16" customFormat="1" ht="12.75"/>
    <row r="2858" s="16" customFormat="1" ht="12.75"/>
    <row r="2859" s="16" customFormat="1" ht="12.75"/>
    <row r="2860" s="16" customFormat="1" ht="12.75"/>
    <row r="2861" s="16" customFormat="1" ht="12.75"/>
    <row r="2862" s="16" customFormat="1" ht="12.75"/>
    <row r="2863" s="16" customFormat="1" ht="12.75"/>
    <row r="2864" s="16" customFormat="1" ht="12.75"/>
    <row r="2865" s="16" customFormat="1" ht="12.75"/>
    <row r="2866" s="16" customFormat="1" ht="12.75"/>
    <row r="2867" s="16" customFormat="1" ht="12.75"/>
    <row r="2868" s="16" customFormat="1" ht="12.75"/>
    <row r="2869" s="16" customFormat="1" ht="12.75"/>
    <row r="2870" s="16" customFormat="1" ht="12.75"/>
    <row r="2871" s="16" customFormat="1" ht="12.75"/>
    <row r="2872" s="16" customFormat="1" ht="12.75"/>
    <row r="2873" s="16" customFormat="1" ht="12.75"/>
    <row r="2874" s="16" customFormat="1" ht="12.75"/>
    <row r="2875" s="16" customFormat="1" ht="12.75"/>
    <row r="2876" s="16" customFormat="1" ht="12.75"/>
    <row r="2877" s="16" customFormat="1" ht="12.75"/>
    <row r="2878" s="16" customFormat="1" ht="12.75"/>
    <row r="2879" s="16" customFormat="1" ht="12.75"/>
    <row r="2880" s="16" customFormat="1" ht="12.75"/>
    <row r="2881" s="16" customFormat="1" ht="12.75"/>
    <row r="2882" s="16" customFormat="1" ht="12.75"/>
    <row r="2883" s="16" customFormat="1" ht="12.75"/>
    <row r="2884" s="16" customFormat="1" ht="12.75"/>
    <row r="2885" s="16" customFormat="1" ht="12.75"/>
    <row r="2886" s="16" customFormat="1" ht="12.75"/>
    <row r="2887" s="16" customFormat="1" ht="12.75"/>
    <row r="2888" s="16" customFormat="1" ht="12.75"/>
    <row r="2889" s="16" customFormat="1" ht="12.75"/>
    <row r="2890" s="16" customFormat="1" ht="12.75"/>
    <row r="2891" s="16" customFormat="1" ht="12.75"/>
    <row r="2892" s="16" customFormat="1" ht="12.75"/>
    <row r="2893" s="16" customFormat="1" ht="12.75"/>
    <row r="2894" s="16" customFormat="1" ht="12.75"/>
    <row r="2895" s="16" customFormat="1" ht="12.75"/>
    <row r="2896" s="16" customFormat="1" ht="12.75"/>
    <row r="2897" s="16" customFormat="1" ht="12.75"/>
    <row r="2898" s="16" customFormat="1" ht="12.75"/>
    <row r="2899" s="16" customFormat="1" ht="12.75"/>
    <row r="2900" s="16" customFormat="1" ht="12.75"/>
    <row r="2901" s="16" customFormat="1" ht="12.75"/>
    <row r="2902" s="16" customFormat="1" ht="12.75"/>
    <row r="2903" s="16" customFormat="1" ht="12.75"/>
    <row r="2904" s="16" customFormat="1" ht="12.75"/>
    <row r="2905" s="16" customFormat="1" ht="12.75"/>
    <row r="2906" s="16" customFormat="1" ht="12.75"/>
    <row r="2907" s="16" customFormat="1" ht="12.75"/>
    <row r="2908" s="16" customFormat="1" ht="12.75"/>
    <row r="2909" s="16" customFormat="1" ht="12.75"/>
    <row r="2910" s="16" customFormat="1" ht="12.75"/>
    <row r="2911" s="16" customFormat="1" ht="12.75"/>
    <row r="2912" s="16" customFormat="1" ht="12.75"/>
    <row r="2913" s="16" customFormat="1" ht="12.75"/>
    <row r="2914" s="16" customFormat="1" ht="12.75"/>
    <row r="2915" s="16" customFormat="1" ht="12.75"/>
    <row r="2916" s="16" customFormat="1" ht="12.75"/>
    <row r="2917" s="16" customFormat="1" ht="12.75"/>
    <row r="2918" s="16" customFormat="1" ht="12.75"/>
    <row r="2919" s="16" customFormat="1" ht="12.75"/>
    <row r="2920" s="16" customFormat="1" ht="12.75"/>
    <row r="2921" s="16" customFormat="1" ht="12.75"/>
    <row r="2922" s="16" customFormat="1" ht="12.75"/>
    <row r="2923" s="16" customFormat="1" ht="12.75"/>
    <row r="2924" s="16" customFormat="1" ht="12.75"/>
    <row r="2925" s="16" customFormat="1" ht="12.75"/>
    <row r="2926" s="16" customFormat="1" ht="12.75"/>
    <row r="2927" s="16" customFormat="1" ht="12.75"/>
    <row r="2928" s="16" customFormat="1" ht="12.75"/>
    <row r="2929" s="16" customFormat="1" ht="12.75"/>
    <row r="2930" s="16" customFormat="1" ht="12.75"/>
    <row r="2931" s="16" customFormat="1" ht="12.75"/>
    <row r="2932" s="16" customFormat="1" ht="12.75"/>
    <row r="2933" s="16" customFormat="1" ht="12.75"/>
    <row r="2934" s="16" customFormat="1" ht="12.75"/>
    <row r="2935" s="16" customFormat="1" ht="12.75"/>
    <row r="2936" s="16" customFormat="1" ht="12.75"/>
    <row r="2937" s="16" customFormat="1" ht="12.75"/>
    <row r="2938" s="16" customFormat="1" ht="12.75"/>
    <row r="2939" s="16" customFormat="1" ht="12.75"/>
    <row r="2940" s="16" customFormat="1" ht="12.75"/>
    <row r="2941" s="16" customFormat="1" ht="12.75"/>
    <row r="2942" s="16" customFormat="1" ht="12.75"/>
    <row r="2943" s="16" customFormat="1" ht="12.75"/>
    <row r="2944" s="16" customFormat="1" ht="12.75"/>
    <row r="2945" s="16" customFormat="1" ht="12.75"/>
    <row r="2946" s="16" customFormat="1" ht="12.75"/>
    <row r="2947" s="16" customFormat="1" ht="12.75"/>
    <row r="2948" s="16" customFormat="1" ht="12.75"/>
    <row r="2949" s="16" customFormat="1" ht="12.75"/>
    <row r="2950" s="16" customFormat="1" ht="12.75"/>
    <row r="2951" s="16" customFormat="1" ht="12.75"/>
    <row r="2952" s="16" customFormat="1" ht="12.75"/>
    <row r="2953" s="16" customFormat="1" ht="12.75"/>
    <row r="2954" s="16" customFormat="1" ht="12.75"/>
    <row r="2955" s="16" customFormat="1" ht="12.75"/>
    <row r="2956" s="16" customFormat="1" ht="12.75"/>
    <row r="2957" s="16" customFormat="1" ht="12.75"/>
    <row r="2958" s="16" customFormat="1" ht="12.75"/>
    <row r="2959" s="16" customFormat="1" ht="12.75"/>
    <row r="2960" s="16" customFormat="1" ht="12.75"/>
    <row r="2961" s="16" customFormat="1" ht="12.75"/>
    <row r="2962" s="16" customFormat="1" ht="12.75"/>
    <row r="2963" s="16" customFormat="1" ht="12.75"/>
    <row r="2964" s="16" customFormat="1" ht="12.75"/>
    <row r="2965" s="16" customFormat="1" ht="12.75"/>
    <row r="2966" s="16" customFormat="1" ht="12.75"/>
    <row r="2967" s="16" customFormat="1" ht="12.75"/>
    <row r="2968" s="16" customFormat="1" ht="12.75"/>
    <row r="2969" s="16" customFormat="1" ht="12.75"/>
    <row r="2970" s="16" customFormat="1" ht="12.75"/>
    <row r="2971" s="16" customFormat="1" ht="12.75"/>
    <row r="2972" s="16" customFormat="1" ht="12.75"/>
    <row r="2973" s="16" customFormat="1" ht="12.75"/>
    <row r="2974" s="16" customFormat="1" ht="12.75"/>
    <row r="2975" s="16" customFormat="1" ht="12.75"/>
    <row r="2976" s="16" customFormat="1" ht="12.75"/>
    <row r="2977" s="16" customFormat="1" ht="12.75"/>
    <row r="2978" s="16" customFormat="1" ht="12.75"/>
    <row r="2979" s="16" customFormat="1" ht="12.75"/>
    <row r="2980" s="16" customFormat="1" ht="12.75"/>
    <row r="2981" s="16" customFormat="1" ht="12.75"/>
    <row r="2982" s="16" customFormat="1" ht="12.75"/>
    <row r="2983" s="16" customFormat="1" ht="12.75"/>
    <row r="2984" s="16" customFormat="1" ht="12.75"/>
    <row r="2985" s="16" customFormat="1" ht="12.75"/>
    <row r="2986" s="16" customFormat="1" ht="12.75"/>
    <row r="2987" s="16" customFormat="1" ht="12.75"/>
    <row r="2988" s="16" customFormat="1" ht="12.75"/>
    <row r="2989" s="16" customFormat="1" ht="12.75"/>
    <row r="2990" s="16" customFormat="1" ht="12.75"/>
    <row r="2991" s="16" customFormat="1" ht="12.75"/>
    <row r="2992" s="16" customFormat="1" ht="12.75"/>
    <row r="2993" s="16" customFormat="1" ht="12.75"/>
    <row r="2994" s="16" customFormat="1" ht="12.75"/>
    <row r="2995" s="16" customFormat="1" ht="12.75"/>
    <row r="2996" s="16" customFormat="1" ht="12.75"/>
    <row r="2997" s="16" customFormat="1" ht="12.75"/>
    <row r="2998" s="16" customFormat="1" ht="12.75"/>
    <row r="2999" s="16" customFormat="1" ht="12.75"/>
    <row r="3000" s="16" customFormat="1" ht="12.75"/>
    <row r="3001" s="16" customFormat="1" ht="12.75"/>
    <row r="3002" s="16" customFormat="1" ht="12.75"/>
    <row r="3003" s="16" customFormat="1" ht="12.75"/>
    <row r="3004" s="16" customFormat="1" ht="12.75"/>
    <row r="3005" s="16" customFormat="1" ht="12.75"/>
    <row r="3006" s="16" customFormat="1" ht="12.75"/>
    <row r="3007" s="16" customFormat="1" ht="12.75"/>
    <row r="3008" s="16" customFormat="1" ht="12.75"/>
    <row r="3009" s="16" customFormat="1" ht="12.75"/>
    <row r="3010" s="16" customFormat="1" ht="12.75"/>
    <row r="3011" s="16" customFormat="1" ht="12.75"/>
    <row r="3012" s="16" customFormat="1" ht="12.75"/>
    <row r="3013" s="16" customFormat="1" ht="12.75"/>
    <row r="3014" s="16" customFormat="1" ht="12.75"/>
    <row r="3015" s="16" customFormat="1" ht="12.75"/>
    <row r="3016" s="16" customFormat="1" ht="12.75"/>
    <row r="3017" s="16" customFormat="1" ht="12.75"/>
    <row r="3018" s="16" customFormat="1" ht="12.75"/>
    <row r="3019" s="16" customFormat="1" ht="12.75"/>
    <row r="3020" s="16" customFormat="1" ht="12.75"/>
    <row r="3021" s="16" customFormat="1" ht="12.75"/>
    <row r="3022" s="16" customFormat="1" ht="12.75"/>
    <row r="3023" s="16" customFormat="1" ht="12.75"/>
    <row r="3024" s="16" customFormat="1" ht="12.75"/>
    <row r="3025" s="16" customFormat="1" ht="12.75"/>
    <row r="3026" s="16" customFormat="1" ht="12.75"/>
    <row r="3027" s="16" customFormat="1" ht="12.75"/>
    <row r="3028" s="16" customFormat="1" ht="12.75"/>
    <row r="3029" s="16" customFormat="1" ht="12.75"/>
    <row r="3030" s="16" customFormat="1" ht="12.75"/>
    <row r="3031" s="16" customFormat="1" ht="12.75"/>
    <row r="3032" s="16" customFormat="1" ht="12.75"/>
    <row r="3033" s="16" customFormat="1" ht="12.75"/>
    <row r="3034" s="16" customFormat="1" ht="12.75"/>
    <row r="3035" s="16" customFormat="1" ht="12.75"/>
    <row r="3036" s="16" customFormat="1" ht="12.75"/>
    <row r="3037" s="16" customFormat="1" ht="12.75"/>
    <row r="3038" s="16" customFormat="1" ht="12.75"/>
    <row r="3039" s="16" customFormat="1" ht="12.75"/>
    <row r="3040" s="16" customFormat="1" ht="12.75"/>
    <row r="3041" s="16" customFormat="1" ht="12.75"/>
    <row r="3042" s="16" customFormat="1" ht="12.75"/>
    <row r="3043" s="16" customFormat="1" ht="12.75"/>
    <row r="3044" s="16" customFormat="1" ht="12.75"/>
    <row r="3045" s="16" customFormat="1" ht="12.75"/>
    <row r="3046" s="16" customFormat="1" ht="12.75"/>
    <row r="3047" s="16" customFormat="1" ht="12.75"/>
    <row r="3048" s="16" customFormat="1" ht="12.75"/>
    <row r="3049" s="16" customFormat="1" ht="12.75"/>
    <row r="3050" s="16" customFormat="1" ht="12.75"/>
    <row r="3051" s="16" customFormat="1" ht="12.75"/>
    <row r="3052" s="16" customFormat="1" ht="12.75"/>
    <row r="3053" s="16" customFormat="1" ht="12.75"/>
    <row r="3054" s="16" customFormat="1" ht="12.75"/>
    <row r="3055" s="16" customFormat="1" ht="12.75"/>
    <row r="3056" s="16" customFormat="1" ht="12.75"/>
    <row r="3057" s="16" customFormat="1" ht="12.75"/>
    <row r="3058" s="16" customFormat="1" ht="12.75"/>
    <row r="3059" s="16" customFormat="1" ht="12.75"/>
    <row r="3060" s="16" customFormat="1" ht="12.75"/>
    <row r="3061" s="16" customFormat="1" ht="12.75"/>
    <row r="3062" s="16" customFormat="1" ht="12.75"/>
    <row r="3063" s="16" customFormat="1" ht="12.75"/>
    <row r="3064" s="16" customFormat="1" ht="12.75"/>
    <row r="3065" s="16" customFormat="1" ht="12.75"/>
    <row r="3066" s="16" customFormat="1" ht="12.75"/>
    <row r="3067" s="16" customFormat="1" ht="12.75"/>
    <row r="3068" s="16" customFormat="1" ht="12.75"/>
    <row r="3069" s="16" customFormat="1" ht="12.75"/>
    <row r="3070" s="16" customFormat="1" ht="12.75"/>
    <row r="3071" s="16" customFormat="1" ht="12.75"/>
    <row r="3072" s="16" customFormat="1" ht="12.75"/>
    <row r="3073" s="16" customFormat="1" ht="12.75"/>
    <row r="3074" s="16" customFormat="1" ht="12.75"/>
    <row r="3075" s="16" customFormat="1" ht="12.75"/>
    <row r="3076" s="16" customFormat="1" ht="12.75"/>
    <row r="3077" s="16" customFormat="1" ht="12.75"/>
    <row r="3078" s="16" customFormat="1" ht="12.75"/>
    <row r="3079" s="16" customFormat="1" ht="12.75"/>
    <row r="3080" s="16" customFormat="1" ht="12.75"/>
    <row r="3081" s="16" customFormat="1" ht="12.75"/>
    <row r="3082" s="16" customFormat="1" ht="12.75"/>
    <row r="3083" s="16" customFormat="1" ht="12.75"/>
    <row r="3084" s="16" customFormat="1" ht="12.75"/>
    <row r="3085" s="16" customFormat="1" ht="12.75"/>
    <row r="3086" s="16" customFormat="1" ht="12.75"/>
    <row r="3087" s="16" customFormat="1" ht="12.75"/>
    <row r="3088" s="16" customFormat="1" ht="12.75"/>
    <row r="3089" s="16" customFormat="1" ht="12.75"/>
    <row r="3090" s="16" customFormat="1" ht="12.75"/>
    <row r="3091" s="16" customFormat="1" ht="12.75"/>
    <row r="3092" s="16" customFormat="1" ht="12.75"/>
    <row r="3093" s="16" customFormat="1" ht="12.75"/>
    <row r="3094" s="16" customFormat="1" ht="12.75"/>
    <row r="3095" s="16" customFormat="1" ht="12.75"/>
    <row r="3096" s="16" customFormat="1" ht="12.75"/>
    <row r="3097" s="16" customFormat="1" ht="12.75"/>
    <row r="3098" s="16" customFormat="1" ht="12.75"/>
    <row r="3099" s="16" customFormat="1" ht="12.75"/>
    <row r="3100" s="16" customFormat="1" ht="12.75"/>
    <row r="3101" s="16" customFormat="1" ht="12.75"/>
    <row r="3102" s="16" customFormat="1" ht="12.75"/>
    <row r="3103" s="16" customFormat="1" ht="12.75"/>
    <row r="3104" s="16" customFormat="1" ht="12.75"/>
    <row r="3105" s="16" customFormat="1" ht="12.75"/>
    <row r="3106" s="16" customFormat="1" ht="12.75"/>
    <row r="3107" s="16" customFormat="1" ht="12.75"/>
    <row r="3108" s="16" customFormat="1" ht="12.75"/>
    <row r="3109" s="16" customFormat="1" ht="12.75"/>
    <row r="3110" s="16" customFormat="1" ht="12.75"/>
    <row r="3111" s="16" customFormat="1" ht="12.75"/>
    <row r="3112" s="16" customFormat="1" ht="12.75"/>
    <row r="3113" s="16" customFormat="1" ht="12.75"/>
    <row r="3114" s="16" customFormat="1" ht="12.75"/>
    <row r="3115" s="16" customFormat="1" ht="12.75"/>
    <row r="3116" s="16" customFormat="1" ht="12.75"/>
    <row r="3117" s="16" customFormat="1" ht="12.75"/>
    <row r="3118" s="16" customFormat="1" ht="12.75"/>
    <row r="3119" s="16" customFormat="1" ht="12.75"/>
    <row r="3120" s="16" customFormat="1" ht="12.75"/>
    <row r="3121" s="16" customFormat="1" ht="12.75"/>
    <row r="3122" s="16" customFormat="1" ht="12.75"/>
    <row r="3123" s="16" customFormat="1" ht="12.75"/>
    <row r="3124" s="16" customFormat="1" ht="12.75"/>
    <row r="3125" s="16" customFormat="1" ht="12.75"/>
    <row r="3126" s="16" customFormat="1" ht="12.75"/>
    <row r="3127" s="16" customFormat="1" ht="12.75"/>
    <row r="3128" s="16" customFormat="1" ht="12.75"/>
    <row r="3129" s="16" customFormat="1" ht="12.75"/>
    <row r="3130" s="16" customFormat="1" ht="12.75"/>
    <row r="3131" s="16" customFormat="1" ht="12.75"/>
    <row r="3132" s="16" customFormat="1" ht="12.75"/>
    <row r="3133" s="16" customFormat="1" ht="12.75"/>
    <row r="3134" s="16" customFormat="1" ht="12.75"/>
    <row r="3135" s="16" customFormat="1" ht="12.75"/>
    <row r="3136" s="16" customFormat="1" ht="12.75"/>
    <row r="3137" s="16" customFormat="1" ht="12.75"/>
    <row r="3138" s="16" customFormat="1" ht="12.75"/>
    <row r="3139" s="16" customFormat="1" ht="12.75"/>
    <row r="3140" s="16" customFormat="1" ht="12.75"/>
    <row r="3141" s="16" customFormat="1" ht="12.75"/>
    <row r="3142" s="16" customFormat="1" ht="12.75"/>
    <row r="3143" s="16" customFormat="1" ht="12.75"/>
    <row r="3144" s="16" customFormat="1" ht="12.75"/>
    <row r="3145" s="16" customFormat="1" ht="12.75"/>
    <row r="3146" s="16" customFormat="1" ht="12.75"/>
    <row r="3147" s="16" customFormat="1" ht="12.75"/>
    <row r="3148" s="16" customFormat="1" ht="12.75"/>
    <row r="3149" s="16" customFormat="1" ht="12.75"/>
    <row r="3150" s="16" customFormat="1" ht="12.75"/>
    <row r="3151" s="16" customFormat="1" ht="12.75"/>
    <row r="3152" s="16" customFormat="1" ht="12.75"/>
    <row r="3153" s="16" customFormat="1" ht="12.75"/>
    <row r="3154" s="16" customFormat="1" ht="12.75"/>
    <row r="3155" s="16" customFormat="1" ht="12.75"/>
    <row r="3156" s="16" customFormat="1" ht="12.75"/>
    <row r="3157" s="16" customFormat="1" ht="12.75"/>
    <row r="3158" s="16" customFormat="1" ht="12.75"/>
    <row r="3159" s="16" customFormat="1" ht="12.75"/>
    <row r="3160" s="16" customFormat="1" ht="12.75"/>
    <row r="3161" s="16" customFormat="1" ht="12.75"/>
    <row r="3162" s="16" customFormat="1" ht="12.75"/>
    <row r="3163" s="16" customFormat="1" ht="12.75"/>
    <row r="3164" s="16" customFormat="1" ht="12.75"/>
    <row r="3165" s="16" customFormat="1" ht="12.75"/>
    <row r="3166" s="16" customFormat="1" ht="12.75"/>
    <row r="3167" s="16" customFormat="1" ht="12.75"/>
    <row r="3168" s="16" customFormat="1" ht="12.75"/>
    <row r="3169" s="16" customFormat="1" ht="12.75"/>
    <row r="3170" s="16" customFormat="1" ht="12.75"/>
    <row r="3171" s="16" customFormat="1" ht="12.75"/>
    <row r="3172" s="16" customFormat="1" ht="12.75"/>
    <row r="3173" s="16" customFormat="1" ht="12.75"/>
    <row r="3174" s="16" customFormat="1" ht="12.75"/>
    <row r="3175" s="16" customFormat="1" ht="12.75"/>
    <row r="3176" s="16" customFormat="1" ht="12.75"/>
    <row r="3177" s="16" customFormat="1" ht="12.75"/>
    <row r="3178" s="16" customFormat="1" ht="12.75"/>
    <row r="3179" s="16" customFormat="1" ht="12.75"/>
    <row r="3180" s="16" customFormat="1" ht="12.75"/>
    <row r="3181" s="16" customFormat="1" ht="12.75"/>
    <row r="3182" s="16" customFormat="1" ht="12.75"/>
    <row r="3183" s="16" customFormat="1" ht="12.75"/>
    <row r="3184" s="16" customFormat="1" ht="12.75"/>
    <row r="3185" s="16" customFormat="1" ht="12.75"/>
    <row r="3186" s="16" customFormat="1" ht="12.75"/>
    <row r="3187" s="16" customFormat="1" ht="12.75"/>
    <row r="3188" s="16" customFormat="1" ht="12.75"/>
    <row r="3189" s="16" customFormat="1" ht="12.75"/>
    <row r="3190" s="16" customFormat="1" ht="12.75"/>
    <row r="3191" s="16" customFormat="1" ht="12.75"/>
    <row r="3192" s="16" customFormat="1" ht="12.75"/>
    <row r="3193" s="16" customFormat="1" ht="12.75"/>
    <row r="3194" s="16" customFormat="1" ht="12.75"/>
    <row r="3195" s="16" customFormat="1" ht="12.75"/>
    <row r="3196" s="16" customFormat="1" ht="12.75"/>
    <row r="3197" s="16" customFormat="1" ht="12.75"/>
    <row r="3198" s="16" customFormat="1" ht="12.75"/>
    <row r="3199" s="16" customFormat="1" ht="12.75"/>
    <row r="3200" s="16" customFormat="1" ht="12.75"/>
    <row r="3201" s="16" customFormat="1" ht="12.75"/>
    <row r="3202" s="16" customFormat="1" ht="12.75"/>
    <row r="3203" s="16" customFormat="1" ht="12.75"/>
    <row r="3204" s="16" customFormat="1" ht="12.75"/>
    <row r="3205" s="16" customFormat="1" ht="12.75"/>
    <row r="3206" s="16" customFormat="1" ht="12.75"/>
    <row r="3207" s="16" customFormat="1" ht="12.75"/>
    <row r="3208" s="16" customFormat="1" ht="12.75"/>
    <row r="3209" s="16" customFormat="1" ht="12.75"/>
    <row r="3210" s="16" customFormat="1" ht="12.75"/>
    <row r="3211" s="16" customFormat="1" ht="12.75"/>
    <row r="3212" s="16" customFormat="1" ht="12.75"/>
    <row r="3213" s="16" customFormat="1" ht="12.75"/>
    <row r="3214" s="16" customFormat="1" ht="12.75"/>
    <row r="3215" s="16" customFormat="1" ht="12.75"/>
    <row r="3216" s="16" customFormat="1" ht="12.75"/>
    <row r="3217" s="16" customFormat="1" ht="12.75"/>
    <row r="3218" s="16" customFormat="1" ht="12.75"/>
    <row r="3219" s="16" customFormat="1" ht="12.75"/>
    <row r="3220" s="16" customFormat="1" ht="12.75"/>
    <row r="3221" s="16" customFormat="1" ht="12.75"/>
    <row r="3222" s="16" customFormat="1" ht="12.75"/>
    <row r="3223" s="16" customFormat="1" ht="12.75"/>
    <row r="3224" s="16" customFormat="1" ht="12.75"/>
    <row r="3225" s="16" customFormat="1" ht="12.75"/>
    <row r="3226" s="16" customFormat="1" ht="12.75"/>
    <row r="3227" s="16" customFormat="1" ht="12.75"/>
    <row r="3228" s="16" customFormat="1" ht="12.75"/>
    <row r="3229" s="16" customFormat="1" ht="12.75"/>
    <row r="3230" s="16" customFormat="1" ht="12.75"/>
    <row r="3231" s="16" customFormat="1" ht="12.75"/>
    <row r="3232" s="16" customFormat="1" ht="12.75"/>
    <row r="3233" s="16" customFormat="1" ht="12.75"/>
    <row r="3234" s="16" customFormat="1" ht="12.75"/>
    <row r="3235" s="16" customFormat="1" ht="12.75"/>
    <row r="3236" s="16" customFormat="1" ht="12.75"/>
    <row r="3237" s="16" customFormat="1" ht="12.75"/>
    <row r="3238" s="16" customFormat="1" ht="12.75"/>
    <row r="3239" s="16" customFormat="1" ht="12.75"/>
    <row r="3240" s="16" customFormat="1" ht="12.75"/>
    <row r="3241" s="16" customFormat="1" ht="12.75"/>
    <row r="3242" s="16" customFormat="1" ht="12.75"/>
    <row r="3243" s="16" customFormat="1" ht="12.75"/>
    <row r="3244" s="16" customFormat="1" ht="12.75"/>
    <row r="3245" s="16" customFormat="1" ht="12.75"/>
    <row r="3246" s="16" customFormat="1" ht="12.75"/>
    <row r="3247" s="16" customFormat="1" ht="12.75"/>
    <row r="3248" s="16" customFormat="1" ht="12.75"/>
    <row r="3249" s="16" customFormat="1" ht="12.75"/>
    <row r="3250" s="16" customFormat="1" ht="12.75"/>
    <row r="3251" s="16" customFormat="1" ht="12.75"/>
    <row r="3252" s="16" customFormat="1" ht="12.75"/>
    <row r="3253" s="16" customFormat="1" ht="12.75"/>
    <row r="3254" s="16" customFormat="1" ht="12.75"/>
    <row r="3255" s="16" customFormat="1" ht="12.75"/>
    <row r="3256" s="16" customFormat="1" ht="12.75"/>
    <row r="3257" s="16" customFormat="1" ht="12.75"/>
    <row r="3258" s="16" customFormat="1" ht="12.75"/>
    <row r="3259" s="16" customFormat="1" ht="12.75"/>
    <row r="3260" s="16" customFormat="1" ht="12.75"/>
    <row r="3261" s="16" customFormat="1" ht="12.75"/>
    <row r="3262" s="16" customFormat="1" ht="12.75"/>
    <row r="3263" s="16" customFormat="1" ht="12.75"/>
    <row r="3264" s="16" customFormat="1" ht="12.75"/>
    <row r="3265" s="16" customFormat="1" ht="12.75"/>
    <row r="3266" s="16" customFormat="1" ht="12.75"/>
    <row r="3267" s="16" customFormat="1" ht="12.75"/>
    <row r="3268" s="16" customFormat="1" ht="12.75"/>
    <row r="3269" s="16" customFormat="1" ht="12.75"/>
    <row r="3270" s="16" customFormat="1" ht="12.75"/>
    <row r="3271" s="16" customFormat="1" ht="12.75"/>
    <row r="3272" s="16" customFormat="1" ht="12.75"/>
    <row r="3273" s="16" customFormat="1" ht="12.75"/>
    <row r="3274" s="16" customFormat="1" ht="12.75"/>
    <row r="3275" s="16" customFormat="1" ht="12.75"/>
    <row r="3276" s="16" customFormat="1" ht="12.75"/>
    <row r="3277" s="16" customFormat="1" ht="12.75"/>
    <row r="3278" s="16" customFormat="1" ht="12.75"/>
    <row r="3279" s="16" customFormat="1" ht="12.75"/>
    <row r="3280" s="16" customFormat="1" ht="12.75"/>
    <row r="3281" s="16" customFormat="1" ht="12.75"/>
    <row r="3282" s="16" customFormat="1" ht="12.75"/>
    <row r="3283" s="16" customFormat="1" ht="12.75"/>
    <row r="3284" s="16" customFormat="1" ht="12.75"/>
    <row r="3285" s="16" customFormat="1" ht="12.75"/>
    <row r="3286" s="16" customFormat="1" ht="12.75"/>
    <row r="3287" s="16" customFormat="1" ht="12.75"/>
    <row r="3288" s="16" customFormat="1" ht="12.75"/>
    <row r="3289" s="16" customFormat="1" ht="12.75"/>
    <row r="3290" s="16" customFormat="1" ht="12.75"/>
    <row r="3291" s="16" customFormat="1" ht="12.75"/>
    <row r="3292" s="16" customFormat="1" ht="12.75"/>
    <row r="3293" s="16" customFormat="1" ht="12.75"/>
    <row r="3294" s="16" customFormat="1" ht="12.75"/>
    <row r="3295" s="16" customFormat="1" ht="12.75"/>
    <row r="3296" s="16" customFormat="1" ht="12.75"/>
    <row r="3297" s="16" customFormat="1" ht="12.75"/>
    <row r="3298" s="16" customFormat="1" ht="12.75"/>
    <row r="3299" s="16" customFormat="1" ht="12.75"/>
    <row r="3300" s="16" customFormat="1" ht="12.75"/>
    <row r="3301" s="16" customFormat="1" ht="12.75"/>
    <row r="3302" s="16" customFormat="1" ht="12.75"/>
    <row r="3303" s="16" customFormat="1" ht="12.75"/>
    <row r="3304" s="16" customFormat="1" ht="12.75"/>
    <row r="3305" s="16" customFormat="1" ht="12.75"/>
    <row r="3306" s="16" customFormat="1" ht="12.75"/>
    <row r="3307" s="16" customFormat="1" ht="12.75"/>
    <row r="3308" s="16" customFormat="1" ht="12.75"/>
    <row r="3309" s="16" customFormat="1" ht="12.75"/>
    <row r="3310" s="16" customFormat="1" ht="12.75"/>
    <row r="3311" s="16" customFormat="1" ht="12.75"/>
    <row r="3312" s="16" customFormat="1" ht="12.75"/>
    <row r="3313" s="16" customFormat="1" ht="12.75"/>
    <row r="3314" s="16" customFormat="1" ht="12.75"/>
    <row r="3315" s="16" customFormat="1" ht="12.75"/>
    <row r="3316" s="16" customFormat="1" ht="12.75"/>
    <row r="3317" s="16" customFormat="1" ht="12.75"/>
    <row r="3318" s="16" customFormat="1" ht="12.75"/>
    <row r="3319" s="16" customFormat="1" ht="12.75"/>
    <row r="3320" s="16" customFormat="1" ht="12.75"/>
    <row r="3321" s="16" customFormat="1" ht="12.75"/>
    <row r="3322" s="16" customFormat="1" ht="12.75"/>
    <row r="3323" s="16" customFormat="1" ht="12.75"/>
    <row r="3324" s="16" customFormat="1" ht="12.75"/>
    <row r="3325" s="16" customFormat="1" ht="12.75"/>
    <row r="3326" s="16" customFormat="1" ht="12.75"/>
    <row r="3327" s="16" customFormat="1" ht="12.75"/>
    <row r="3328" s="16" customFormat="1" ht="12.75"/>
    <row r="3329" s="16" customFormat="1" ht="12.75"/>
    <row r="3330" s="16" customFormat="1" ht="12.75"/>
    <row r="3331" s="16" customFormat="1" ht="12.75"/>
    <row r="3332" s="16" customFormat="1" ht="12.75"/>
    <row r="3333" s="16" customFormat="1" ht="12.75"/>
    <row r="3334" s="16" customFormat="1" ht="12.75"/>
    <row r="3335" s="16" customFormat="1" ht="12.75"/>
    <row r="3336" s="16" customFormat="1" ht="12.75"/>
    <row r="3337" s="16" customFormat="1" ht="12.75"/>
    <row r="3338" s="16" customFormat="1" ht="12.75"/>
    <row r="3339" s="16" customFormat="1" ht="12.75"/>
    <row r="3340" s="16" customFormat="1" ht="12.75"/>
    <row r="3341" s="16" customFormat="1" ht="12.75"/>
    <row r="3342" s="16" customFormat="1" ht="12.75"/>
    <row r="3343" s="16" customFormat="1" ht="12.75"/>
    <row r="3344" s="16" customFormat="1" ht="12.75"/>
    <row r="3345" s="16" customFormat="1" ht="12.75"/>
    <row r="3346" s="16" customFormat="1" ht="12.75"/>
    <row r="3347" s="16" customFormat="1" ht="12.75"/>
    <row r="3348" s="16" customFormat="1" ht="12.75"/>
    <row r="3349" s="16" customFormat="1" ht="12.75"/>
    <row r="3350" s="16" customFormat="1" ht="12.75"/>
    <row r="3351" s="16" customFormat="1" ht="12.75"/>
    <row r="3352" s="16" customFormat="1" ht="12.75"/>
    <row r="3353" s="16" customFormat="1" ht="12.75"/>
    <row r="3354" s="16" customFormat="1" ht="12.75"/>
    <row r="3355" s="16" customFormat="1" ht="12.75"/>
    <row r="3356" s="16" customFormat="1" ht="12.75"/>
    <row r="3357" s="16" customFormat="1" ht="12.75"/>
    <row r="3358" s="16" customFormat="1" ht="12.75"/>
    <row r="3359" s="16" customFormat="1" ht="12.75"/>
    <row r="3360" s="16" customFormat="1" ht="12.75"/>
    <row r="3361" s="16" customFormat="1" ht="12.75"/>
    <row r="3362" s="16" customFormat="1" ht="12.75"/>
    <row r="3363" s="16" customFormat="1" ht="12.75"/>
    <row r="3364" s="16" customFormat="1" ht="12.75"/>
    <row r="3365" s="16" customFormat="1" ht="12.75"/>
    <row r="3366" s="16" customFormat="1" ht="12.75"/>
    <row r="3367" s="16" customFormat="1" ht="12.75"/>
    <row r="3368" s="16" customFormat="1" ht="12.75"/>
    <row r="3369" s="16" customFormat="1" ht="12.75"/>
    <row r="3370" s="16" customFormat="1" ht="12.75"/>
    <row r="3371" s="16" customFormat="1" ht="12.75"/>
    <row r="3372" s="16" customFormat="1" ht="12.75"/>
    <row r="3373" s="16" customFormat="1" ht="12.75"/>
    <row r="3374" s="16" customFormat="1" ht="12.75"/>
    <row r="3375" s="16" customFormat="1" ht="12.75"/>
    <row r="3376" s="16" customFormat="1" ht="12.75"/>
    <row r="3377" s="16" customFormat="1" ht="12.75"/>
    <row r="3378" s="16" customFormat="1" ht="12.75"/>
    <row r="3379" s="16" customFormat="1" ht="12.75"/>
    <row r="3380" s="16" customFormat="1" ht="12.75"/>
    <row r="3381" s="16" customFormat="1" ht="12.75"/>
    <row r="3382" s="16" customFormat="1" ht="12.75"/>
    <row r="3383" s="16" customFormat="1" ht="12.75"/>
    <row r="3384" s="16" customFormat="1" ht="12.75"/>
    <row r="3385" s="16" customFormat="1" ht="12.75"/>
    <row r="3386" s="16" customFormat="1" ht="12.75"/>
    <row r="3387" s="16" customFormat="1" ht="12.75"/>
    <row r="3388" s="16" customFormat="1" ht="12.75"/>
    <row r="3389" s="16" customFormat="1" ht="12.75"/>
    <row r="3390" s="16" customFormat="1" ht="12.75"/>
    <row r="3391" s="16" customFormat="1" ht="12.75"/>
    <row r="3392" s="16" customFormat="1" ht="12.75"/>
    <row r="3393" s="16" customFormat="1" ht="12.75"/>
    <row r="3394" s="16" customFormat="1" ht="12.75"/>
    <row r="3395" s="16" customFormat="1" ht="12.75"/>
    <row r="3396" s="16" customFormat="1" ht="12.75"/>
    <row r="3397" s="16" customFormat="1" ht="12.75"/>
    <row r="3398" s="16" customFormat="1" ht="12.75"/>
    <row r="3399" s="16" customFormat="1" ht="12.75"/>
    <row r="3400" s="16" customFormat="1" ht="12.75"/>
    <row r="3401" s="16" customFormat="1" ht="12.75"/>
    <row r="3402" s="16" customFormat="1" ht="12.75"/>
    <row r="3403" s="16" customFormat="1" ht="12.75"/>
    <row r="3404" s="16" customFormat="1" ht="12.75"/>
    <row r="3405" s="16" customFormat="1" ht="12.75"/>
    <row r="3406" s="16" customFormat="1" ht="12.75"/>
    <row r="3407" s="16" customFormat="1" ht="12.75"/>
    <row r="3408" s="16" customFormat="1" ht="12.75"/>
    <row r="3409" s="16" customFormat="1" ht="12.75"/>
    <row r="3410" s="16" customFormat="1" ht="12.75"/>
    <row r="3411" s="16" customFormat="1" ht="12.75"/>
    <row r="3412" s="16" customFormat="1" ht="12.75"/>
    <row r="3413" s="16" customFormat="1" ht="12.75"/>
    <row r="3414" s="16" customFormat="1" ht="12.75"/>
    <row r="3415" s="16" customFormat="1" ht="12.75"/>
    <row r="3416" s="16" customFormat="1" ht="12.75"/>
    <row r="3417" s="16" customFormat="1" ht="12.75"/>
    <row r="3418" s="16" customFormat="1" ht="12.75"/>
    <row r="3419" s="16" customFormat="1" ht="12.75"/>
    <row r="3420" s="16" customFormat="1" ht="12.75"/>
    <row r="3421" s="16" customFormat="1" ht="12.75"/>
    <row r="3422" s="16" customFormat="1" ht="12.75"/>
    <row r="3423" s="16" customFormat="1" ht="12.75"/>
    <row r="3424" s="16" customFormat="1" ht="12.75"/>
    <row r="3425" s="16" customFormat="1" ht="12.75"/>
    <row r="3426" s="16" customFormat="1" ht="12.75"/>
    <row r="3427" s="16" customFormat="1" ht="12.75"/>
    <row r="3428" s="16" customFormat="1" ht="12.75"/>
    <row r="3429" s="16" customFormat="1" ht="12.75"/>
    <row r="3430" s="16" customFormat="1" ht="12.75"/>
    <row r="3431" s="16" customFormat="1" ht="12.75"/>
    <row r="3432" s="16" customFormat="1" ht="12.75"/>
    <row r="3433" s="16" customFormat="1" ht="12.75"/>
    <row r="3434" s="16" customFormat="1" ht="12.75"/>
    <row r="3435" s="16" customFormat="1" ht="12.75"/>
    <row r="3436" s="16" customFormat="1" ht="12.75"/>
    <row r="3437" s="16" customFormat="1" ht="12.75"/>
    <row r="3438" s="16" customFormat="1" ht="12.75"/>
    <row r="3439" s="16" customFormat="1" ht="12.75"/>
    <row r="3440" s="16" customFormat="1" ht="12.75"/>
    <row r="3441" s="16" customFormat="1" ht="12.75"/>
    <row r="3442" s="16" customFormat="1" ht="12.75"/>
    <row r="3443" s="16" customFormat="1" ht="12.75"/>
    <row r="3444" s="16" customFormat="1" ht="12.75"/>
    <row r="3445" s="16" customFormat="1" ht="12.75"/>
    <row r="3446" s="16" customFormat="1" ht="12.75"/>
    <row r="3447" s="16" customFormat="1" ht="12.75"/>
    <row r="3448" s="16" customFormat="1" ht="12.75"/>
    <row r="3449" s="16" customFormat="1" ht="12.75"/>
    <row r="3450" s="16" customFormat="1" ht="12.75"/>
    <row r="3451" s="16" customFormat="1" ht="12.75"/>
    <row r="3452" s="16" customFormat="1" ht="12.75"/>
    <row r="3453" s="16" customFormat="1" ht="12.75"/>
    <row r="3454" s="16" customFormat="1" ht="12.75"/>
    <row r="3455" s="16" customFormat="1" ht="12.75"/>
    <row r="3456" s="16" customFormat="1" ht="12.75"/>
    <row r="3457" s="16" customFormat="1" ht="12.75"/>
    <row r="3458" s="16" customFormat="1" ht="12.75"/>
    <row r="3459" s="16" customFormat="1" ht="12.75"/>
    <row r="3460" s="16" customFormat="1" ht="12.75"/>
    <row r="3461" s="16" customFormat="1" ht="12.75"/>
    <row r="3462" s="16" customFormat="1" ht="12.75"/>
    <row r="3463" s="16" customFormat="1" ht="12.75"/>
    <row r="3464" s="16" customFormat="1" ht="12.75"/>
    <row r="3465" s="16" customFormat="1" ht="12.75"/>
    <row r="3466" s="16" customFormat="1" ht="12.75"/>
    <row r="3467" s="16" customFormat="1" ht="12.75"/>
    <row r="3468" s="16" customFormat="1" ht="12.75"/>
    <row r="3469" s="16" customFormat="1" ht="12.75"/>
    <row r="3470" s="16" customFormat="1" ht="12.75"/>
    <row r="3471" s="16" customFormat="1" ht="12.75"/>
    <row r="3472" s="16" customFormat="1" ht="12.75"/>
    <row r="3473" s="16" customFormat="1" ht="12.75"/>
    <row r="3474" s="16" customFormat="1" ht="12.75"/>
    <row r="3475" s="16" customFormat="1" ht="12.75"/>
    <row r="3476" s="16" customFormat="1" ht="12.75"/>
    <row r="3477" s="16" customFormat="1" ht="12.75"/>
    <row r="3478" s="16" customFormat="1" ht="12.75"/>
    <row r="3479" s="16" customFormat="1" ht="12.75"/>
    <row r="3480" s="16" customFormat="1" ht="12.75"/>
    <row r="3481" s="16" customFormat="1" ht="12.75"/>
    <row r="3482" s="16" customFormat="1" ht="12.75"/>
    <row r="3483" s="16" customFormat="1" ht="12.75"/>
    <row r="3484" s="16" customFormat="1" ht="12.75"/>
    <row r="3485" s="16" customFormat="1" ht="12.75"/>
    <row r="3486" s="16" customFormat="1" ht="12.75"/>
    <row r="3487" s="16" customFormat="1" ht="12.75"/>
    <row r="3488" s="16" customFormat="1" ht="12.75"/>
    <row r="3489" s="16" customFormat="1" ht="12.75"/>
    <row r="3490" s="16" customFormat="1" ht="12.75"/>
    <row r="3491" s="16" customFormat="1" ht="12.75"/>
    <row r="3492" s="16" customFormat="1" ht="12.75"/>
    <row r="3493" s="16" customFormat="1" ht="12.75"/>
    <row r="3494" s="16" customFormat="1" ht="12.75"/>
    <row r="3495" s="16" customFormat="1" ht="12.75"/>
    <row r="3496" s="16" customFormat="1" ht="12.75"/>
    <row r="3497" s="16" customFormat="1" ht="12.75"/>
    <row r="3498" s="16" customFormat="1" ht="12.75"/>
    <row r="3499" s="16" customFormat="1" ht="12.75"/>
    <row r="3500" s="16" customFormat="1" ht="12.75"/>
    <row r="3501" s="16" customFormat="1" ht="12.75"/>
    <row r="3502" s="16" customFormat="1" ht="12.75"/>
    <row r="3503" s="16" customFormat="1" ht="12.75"/>
    <row r="3504" s="16" customFormat="1" ht="12.75"/>
    <row r="3505" s="16" customFormat="1" ht="12.75"/>
    <row r="3506" s="16" customFormat="1" ht="12.75"/>
    <row r="3507" s="16" customFormat="1" ht="12.75"/>
    <row r="3508" s="16" customFormat="1" ht="12.75"/>
    <row r="3509" s="16" customFormat="1" ht="12.75"/>
    <row r="3510" s="16" customFormat="1" ht="12.75"/>
    <row r="3511" s="16" customFormat="1" ht="12.75"/>
    <row r="3512" s="16" customFormat="1" ht="12.75"/>
    <row r="3513" s="16" customFormat="1" ht="12.75"/>
    <row r="3514" s="16" customFormat="1" ht="12.75"/>
    <row r="3515" s="16" customFormat="1" ht="12.75"/>
    <row r="3516" s="16" customFormat="1" ht="12.75"/>
    <row r="3517" s="16" customFormat="1" ht="12.75"/>
    <row r="3518" s="16" customFormat="1" ht="12.75"/>
    <row r="3519" s="16" customFormat="1" ht="12.75"/>
    <row r="3520" s="16" customFormat="1" ht="12.75"/>
    <row r="3521" s="16" customFormat="1" ht="12.75"/>
    <row r="3522" s="16" customFormat="1" ht="12.75"/>
    <row r="3523" s="16" customFormat="1" ht="12.75"/>
    <row r="3524" s="16" customFormat="1" ht="12.75"/>
    <row r="3525" s="16" customFormat="1" ht="12.75"/>
    <row r="3526" s="16" customFormat="1" ht="12.75"/>
    <row r="3527" s="16" customFormat="1" ht="12.75"/>
    <row r="3528" s="16" customFormat="1" ht="12.75"/>
    <row r="3529" s="16" customFormat="1" ht="12.75"/>
    <row r="3530" s="16" customFormat="1" ht="12.75"/>
    <row r="3531" s="16" customFormat="1" ht="12.75"/>
    <row r="3532" s="16" customFormat="1" ht="12.75"/>
    <row r="3533" s="16" customFormat="1" ht="12.75"/>
    <row r="3534" s="16" customFormat="1" ht="12.75"/>
    <row r="3535" s="16" customFormat="1" ht="12.75"/>
    <row r="3536" s="16" customFormat="1" ht="12.75"/>
    <row r="3537" s="16" customFormat="1" ht="12.75"/>
    <row r="3538" s="16" customFormat="1" ht="12.75"/>
    <row r="3539" s="16" customFormat="1" ht="12.75"/>
    <row r="3540" s="16" customFormat="1" ht="12.75"/>
    <row r="3541" s="16" customFormat="1" ht="12.75"/>
    <row r="3542" s="16" customFormat="1" ht="12.75"/>
    <row r="3543" s="16" customFormat="1" ht="12.75"/>
    <row r="3544" s="16" customFormat="1" ht="12.75"/>
    <row r="3545" s="16" customFormat="1" ht="12.75"/>
    <row r="3546" s="16" customFormat="1" ht="12.75"/>
    <row r="3547" s="16" customFormat="1" ht="12.75"/>
    <row r="3548" s="16" customFormat="1" ht="12.75"/>
    <row r="3549" s="16" customFormat="1" ht="12.75"/>
    <row r="3550" s="16" customFormat="1" ht="12.75"/>
    <row r="3551" s="16" customFormat="1" ht="12.75"/>
    <row r="3552" s="16" customFormat="1" ht="12.75"/>
    <row r="3553" s="16" customFormat="1" ht="12.75"/>
    <row r="3554" s="16" customFormat="1" ht="12.75"/>
    <row r="3555" s="16" customFormat="1" ht="12.75"/>
    <row r="3556" s="16" customFormat="1" ht="12.75"/>
    <row r="3557" s="16" customFormat="1" ht="12.75"/>
    <row r="3558" s="16" customFormat="1" ht="12.75"/>
    <row r="3559" s="16" customFormat="1" ht="12.75"/>
    <row r="3560" s="16" customFormat="1" ht="12.75"/>
    <row r="3561" s="16" customFormat="1" ht="12.75"/>
    <row r="3562" s="16" customFormat="1" ht="12.75"/>
    <row r="3563" s="16" customFormat="1" ht="12.75"/>
    <row r="3564" s="16" customFormat="1" ht="12.75"/>
    <row r="3565" s="16" customFormat="1" ht="12.75"/>
    <row r="3566" s="16" customFormat="1" ht="12.75"/>
    <row r="3567" s="16" customFormat="1" ht="12.75"/>
    <row r="3568" s="16" customFormat="1" ht="12.75"/>
    <row r="3569" s="16" customFormat="1" ht="12.75"/>
    <row r="3570" s="16" customFormat="1" ht="12.75"/>
    <row r="3571" s="16" customFormat="1" ht="12.75"/>
    <row r="3572" s="16" customFormat="1" ht="12.75"/>
    <row r="3573" s="16" customFormat="1" ht="12.75"/>
    <row r="3574" s="16" customFormat="1" ht="12.75"/>
    <row r="3575" s="16" customFormat="1" ht="12.75"/>
    <row r="3576" s="16" customFormat="1" ht="12.75"/>
    <row r="3577" s="16" customFormat="1" ht="12.75"/>
    <row r="3578" s="16" customFormat="1" ht="12.75"/>
    <row r="3579" s="16" customFormat="1" ht="12.75"/>
    <row r="3580" s="16" customFormat="1" ht="12.75"/>
    <row r="3581" s="16" customFormat="1" ht="12.75"/>
    <row r="3582" s="16" customFormat="1" ht="12.75"/>
    <row r="3583" s="16" customFormat="1" ht="12.75"/>
    <row r="3584" s="16" customFormat="1" ht="12.75"/>
    <row r="3585" s="16" customFormat="1" ht="12.75"/>
    <row r="3586" s="16" customFormat="1" ht="12.75"/>
    <row r="3587" s="16" customFormat="1" ht="12.75"/>
    <row r="3588" s="16" customFormat="1" ht="12.75"/>
    <row r="3589" s="16" customFormat="1" ht="12.75"/>
    <row r="3590" s="16" customFormat="1" ht="12.75"/>
    <row r="3591" s="16" customFormat="1" ht="12.75"/>
    <row r="3592" s="16" customFormat="1" ht="12.75"/>
    <row r="3593" s="16" customFormat="1" ht="12.75"/>
    <row r="3594" s="16" customFormat="1" ht="12.75"/>
    <row r="3595" s="16" customFormat="1" ht="12.75"/>
    <row r="3596" s="16" customFormat="1" ht="12.75"/>
    <row r="3597" s="16" customFormat="1" ht="12.75"/>
    <row r="3598" s="16" customFormat="1" ht="12.75"/>
    <row r="3599" s="16" customFormat="1" ht="12.75"/>
    <row r="3600" s="16" customFormat="1" ht="12.75"/>
    <row r="3601" s="16" customFormat="1" ht="12.75"/>
    <row r="3602" s="16" customFormat="1" ht="12.75"/>
    <row r="3603" s="16" customFormat="1" ht="12.75"/>
    <row r="3604" s="16" customFormat="1" ht="12.75"/>
    <row r="3605" s="16" customFormat="1" ht="12.75"/>
    <row r="3606" s="16" customFormat="1" ht="12.75"/>
    <row r="3607" s="16" customFormat="1" ht="12.75"/>
    <row r="3608" s="16" customFormat="1" ht="12.75"/>
    <row r="3609" s="16" customFormat="1" ht="12.75"/>
    <row r="3610" s="16" customFormat="1" ht="12.75"/>
    <row r="3611" s="16" customFormat="1" ht="12.75"/>
    <row r="3612" s="16" customFormat="1" ht="12.75"/>
    <row r="3613" s="16" customFormat="1" ht="12.75"/>
    <row r="3614" s="16" customFormat="1" ht="12.75"/>
    <row r="3615" s="16" customFormat="1" ht="12.75"/>
    <row r="3616" s="16" customFormat="1" ht="12.75"/>
    <row r="3617" s="16" customFormat="1" ht="12.75"/>
    <row r="3618" s="16" customFormat="1" ht="12.75"/>
    <row r="3619" s="16" customFormat="1" ht="12.75"/>
    <row r="3620" s="16" customFormat="1" ht="12.75"/>
    <row r="3621" s="16" customFormat="1" ht="12.75"/>
    <row r="3622" s="16" customFormat="1" ht="12.75"/>
    <row r="3623" s="16" customFormat="1" ht="12.75"/>
    <row r="3624" s="16" customFormat="1" ht="12.75"/>
    <row r="3625" s="16" customFormat="1" ht="12.75"/>
    <row r="3626" s="16" customFormat="1" ht="12.75"/>
    <row r="3627" s="16" customFormat="1" ht="12.75"/>
    <row r="3628" s="16" customFormat="1" ht="12.75"/>
    <row r="3629" s="16" customFormat="1" ht="12.75"/>
    <row r="3630" s="16" customFormat="1" ht="12.75"/>
    <row r="3631" s="16" customFormat="1" ht="12.75"/>
    <row r="3632" s="16" customFormat="1" ht="12.75"/>
    <row r="3633" s="16" customFormat="1" ht="12.75"/>
    <row r="3634" s="16" customFormat="1" ht="12.75"/>
    <row r="3635" s="16" customFormat="1" ht="12.75"/>
    <row r="3636" s="16" customFormat="1" ht="12.75"/>
    <row r="3637" s="16" customFormat="1" ht="12.75"/>
    <row r="3638" s="16" customFormat="1" ht="12.75"/>
    <row r="3639" s="16" customFormat="1" ht="12.75"/>
    <row r="3640" s="16" customFormat="1" ht="12.75"/>
    <row r="3641" s="16" customFormat="1" ht="12.75"/>
    <row r="3642" s="16" customFormat="1" ht="12.75"/>
    <row r="3643" s="16" customFormat="1" ht="12.75"/>
    <row r="3644" s="16" customFormat="1" ht="12.75"/>
    <row r="3645" s="16" customFormat="1" ht="12.75"/>
    <row r="3646" s="16" customFormat="1" ht="12.75"/>
    <row r="3647" s="16" customFormat="1" ht="12.75"/>
    <row r="3648" s="16" customFormat="1" ht="12.75"/>
    <row r="3649" s="16" customFormat="1" ht="12.75"/>
    <row r="3650" s="16" customFormat="1" ht="12.75"/>
    <row r="3651" s="16" customFormat="1" ht="12.75"/>
    <row r="3652" s="16" customFormat="1" ht="12.75"/>
    <row r="3653" s="16" customFormat="1" ht="12.75"/>
    <row r="3654" s="16" customFormat="1" ht="12.75"/>
    <row r="3655" s="16" customFormat="1" ht="12.75"/>
    <row r="3656" s="16" customFormat="1" ht="12.75"/>
    <row r="3657" s="16" customFormat="1" ht="12.75"/>
    <row r="3658" s="16" customFormat="1" ht="12.75"/>
    <row r="3659" s="16" customFormat="1" ht="12.75"/>
    <row r="3660" s="16" customFormat="1" ht="12.75"/>
    <row r="3661" s="16" customFormat="1" ht="12.75"/>
    <row r="3662" s="16" customFormat="1" ht="12.75"/>
    <row r="3663" s="16" customFormat="1" ht="12.75"/>
    <row r="3664" s="16" customFormat="1" ht="12.75"/>
    <row r="3665" s="16" customFormat="1" ht="12.75"/>
    <row r="3666" s="16" customFormat="1" ht="12.75"/>
    <row r="3667" s="16" customFormat="1" ht="12.75"/>
    <row r="3668" s="16" customFormat="1" ht="12.75"/>
    <row r="3669" s="16" customFormat="1" ht="12.75"/>
    <row r="3670" s="16" customFormat="1" ht="12.75"/>
    <row r="3671" s="16" customFormat="1" ht="12.75"/>
    <row r="3672" s="16" customFormat="1" ht="12.75"/>
    <row r="3673" s="16" customFormat="1" ht="12.75"/>
    <row r="3674" s="16" customFormat="1" ht="12.75"/>
    <row r="3675" s="16" customFormat="1" ht="12.75"/>
    <row r="3676" s="16" customFormat="1" ht="12.75"/>
    <row r="3677" s="16" customFormat="1" ht="12.75"/>
    <row r="3678" s="16" customFormat="1" ht="12.75"/>
    <row r="3679" s="16" customFormat="1" ht="12.75"/>
    <row r="3680" s="16" customFormat="1" ht="12.75"/>
    <row r="3681" s="16" customFormat="1" ht="12.75"/>
    <row r="3682" s="16" customFormat="1" ht="12.75"/>
    <row r="3683" s="16" customFormat="1" ht="12.75"/>
    <row r="3684" s="16" customFormat="1" ht="12.75"/>
    <row r="3685" s="16" customFormat="1" ht="12.75"/>
    <row r="3686" s="16" customFormat="1" ht="12.75"/>
    <row r="3687" s="16" customFormat="1" ht="12.75"/>
    <row r="3688" s="16" customFormat="1" ht="12.75"/>
    <row r="3689" s="16" customFormat="1" ht="12.75"/>
    <row r="3690" s="16" customFormat="1" ht="12.75"/>
    <row r="3691" s="16" customFormat="1" ht="12.75"/>
    <row r="3692" s="16" customFormat="1" ht="12.75"/>
    <row r="3693" s="16" customFormat="1" ht="12.75"/>
    <row r="3694" s="16" customFormat="1" ht="12.75"/>
    <row r="3695" s="16" customFormat="1" ht="12.75"/>
    <row r="3696" s="16" customFormat="1" ht="12.75"/>
    <row r="3697" s="16" customFormat="1" ht="12.75"/>
    <row r="3698" s="16" customFormat="1" ht="12.75"/>
    <row r="3699" s="16" customFormat="1" ht="12.75"/>
    <row r="3700" s="16" customFormat="1" ht="12.75"/>
    <row r="3701" s="16" customFormat="1" ht="12.75"/>
    <row r="3702" s="16" customFormat="1" ht="12.75"/>
    <row r="3703" s="16" customFormat="1" ht="12.75"/>
    <row r="3704" s="16" customFormat="1" ht="12.75"/>
    <row r="3705" s="16" customFormat="1" ht="12.75"/>
    <row r="3706" s="16" customFormat="1" ht="12.75"/>
    <row r="3707" s="16" customFormat="1" ht="12.75"/>
    <row r="3708" s="16" customFormat="1" ht="12.75"/>
    <row r="3709" s="16" customFormat="1" ht="12.75"/>
    <row r="3710" s="16" customFormat="1" ht="12.75"/>
    <row r="3711" s="16" customFormat="1" ht="12.75"/>
    <row r="3712" s="16" customFormat="1" ht="12.75"/>
    <row r="3713" s="16" customFormat="1" ht="12.75"/>
    <row r="3714" s="16" customFormat="1" ht="12.75"/>
    <row r="3715" s="16" customFormat="1" ht="12.75"/>
    <row r="3716" s="16" customFormat="1" ht="12.75"/>
    <row r="3717" s="16" customFormat="1" ht="12.75"/>
    <row r="3718" s="16" customFormat="1" ht="12.75"/>
    <row r="3719" s="16" customFormat="1" ht="12.75"/>
    <row r="3720" s="16" customFormat="1" ht="12.75"/>
    <row r="3721" s="16" customFormat="1" ht="12.75"/>
    <row r="3722" s="16" customFormat="1" ht="12.75"/>
    <row r="3723" s="16" customFormat="1" ht="12.75"/>
    <row r="3724" s="16" customFormat="1" ht="12.75"/>
    <row r="3725" s="16" customFormat="1" ht="12.75"/>
    <row r="3726" s="16" customFormat="1" ht="12.75"/>
    <row r="3727" s="16" customFormat="1" ht="12.75"/>
    <row r="3728" s="16" customFormat="1" ht="12.75"/>
    <row r="3729" s="16" customFormat="1" ht="12.75"/>
    <row r="3730" s="16" customFormat="1" ht="12.75"/>
    <row r="3731" s="16" customFormat="1" ht="12.75"/>
    <row r="3732" s="16" customFormat="1" ht="12.75"/>
    <row r="3733" s="16" customFormat="1" ht="12.75"/>
    <row r="3734" s="16" customFormat="1" ht="12.75"/>
    <row r="3735" s="16" customFormat="1" ht="12.75"/>
    <row r="3736" s="16" customFormat="1" ht="12.75"/>
    <row r="3737" s="16" customFormat="1" ht="12.75"/>
    <row r="3738" s="16" customFormat="1" ht="12.75"/>
    <row r="3739" s="16" customFormat="1" ht="12.75"/>
    <row r="3740" s="16" customFormat="1" ht="12.75"/>
    <row r="3741" s="16" customFormat="1" ht="12.75"/>
    <row r="3742" s="16" customFormat="1" ht="12.75"/>
    <row r="3743" s="16" customFormat="1" ht="12.75"/>
    <row r="3744" s="16" customFormat="1" ht="12.75"/>
    <row r="3745" s="16" customFormat="1" ht="12.75"/>
    <row r="3746" s="16" customFormat="1" ht="12.75"/>
    <row r="3747" s="16" customFormat="1" ht="12.75"/>
    <row r="3748" s="16" customFormat="1" ht="12.75"/>
    <row r="3749" s="16" customFormat="1" ht="12.75"/>
    <row r="3750" s="16" customFormat="1" ht="12.75"/>
    <row r="3751" s="16" customFormat="1" ht="12.75"/>
    <row r="3752" s="16" customFormat="1" ht="12.75"/>
    <row r="3753" s="16" customFormat="1" ht="12.75"/>
    <row r="3754" s="16" customFormat="1" ht="12.75"/>
    <row r="3755" s="16" customFormat="1" ht="12.75"/>
    <row r="3756" s="16" customFormat="1" ht="12.75"/>
    <row r="3757" s="16" customFormat="1" ht="12.75"/>
    <row r="3758" s="16" customFormat="1" ht="12.75"/>
    <row r="3759" s="16" customFormat="1" ht="12.75"/>
    <row r="3760" s="16" customFormat="1" ht="12.75"/>
    <row r="3761" s="16" customFormat="1" ht="12.75"/>
    <row r="3762" s="16" customFormat="1" ht="12.75"/>
    <row r="3763" s="16" customFormat="1" ht="12.75"/>
    <row r="3764" s="16" customFormat="1" ht="12.75"/>
    <row r="3765" s="16" customFormat="1" ht="12.75"/>
    <row r="3766" s="16" customFormat="1" ht="12.75"/>
    <row r="3767" s="16" customFormat="1" ht="12.75"/>
    <row r="3768" s="16" customFormat="1" ht="12.75"/>
    <row r="3769" s="16" customFormat="1" ht="12.75"/>
    <row r="3770" s="16" customFormat="1" ht="12.75"/>
    <row r="3771" s="16" customFormat="1" ht="12.75"/>
    <row r="3772" s="16" customFormat="1" ht="12.75"/>
    <row r="3773" s="16" customFormat="1" ht="12.75"/>
    <row r="3774" s="16" customFormat="1" ht="12.75"/>
    <row r="3775" s="16" customFormat="1" ht="12.75"/>
    <row r="3776" s="16" customFormat="1" ht="12.75"/>
    <row r="3777" s="16" customFormat="1" ht="12.75"/>
    <row r="3778" s="16" customFormat="1" ht="12.75"/>
    <row r="3779" s="16" customFormat="1" ht="12.75"/>
    <row r="3780" s="16" customFormat="1" ht="12.75"/>
    <row r="3781" s="16" customFormat="1" ht="12.75"/>
    <row r="3782" s="16" customFormat="1" ht="12.75"/>
    <row r="3783" s="16" customFormat="1" ht="12.75"/>
    <row r="3784" s="16" customFormat="1" ht="12.75"/>
    <row r="3785" s="16" customFormat="1" ht="12.75"/>
    <row r="3786" s="16" customFormat="1" ht="12.75"/>
    <row r="3787" s="16" customFormat="1" ht="12.75"/>
    <row r="3788" s="16" customFormat="1" ht="12.75"/>
    <row r="3789" s="16" customFormat="1" ht="12.75"/>
    <row r="3790" s="16" customFormat="1" ht="12.75"/>
    <row r="3791" s="16" customFormat="1" ht="12.75"/>
    <row r="3792" s="16" customFormat="1" ht="12.75"/>
    <row r="3793" s="16" customFormat="1" ht="12.75"/>
    <row r="3794" s="16" customFormat="1" ht="12.75"/>
    <row r="3795" s="16" customFormat="1" ht="12.75"/>
    <row r="3796" s="16" customFormat="1" ht="12.75"/>
    <row r="3797" s="16" customFormat="1" ht="12.75"/>
    <row r="3798" s="16" customFormat="1" ht="12.75"/>
    <row r="3799" s="16" customFormat="1" ht="12.75"/>
    <row r="3800" s="16" customFormat="1" ht="12.75"/>
    <row r="3801" s="16" customFormat="1" ht="12.75"/>
    <row r="3802" s="16" customFormat="1" ht="12.75"/>
    <row r="3803" s="16" customFormat="1" ht="12.75"/>
    <row r="3804" s="16" customFormat="1" ht="12.75"/>
    <row r="3805" s="16" customFormat="1" ht="12.75"/>
    <row r="3806" s="16" customFormat="1" ht="12.75"/>
    <row r="3807" s="16" customFormat="1" ht="12.75"/>
    <row r="3808" s="16" customFormat="1" ht="12.75"/>
    <row r="3809" s="16" customFormat="1" ht="12.75"/>
    <row r="3810" s="16" customFormat="1" ht="12.75"/>
    <row r="3811" s="16" customFormat="1" ht="12.75"/>
    <row r="3812" s="16" customFormat="1" ht="12.75"/>
    <row r="3813" s="16" customFormat="1" ht="12.75"/>
    <row r="3814" s="16" customFormat="1" ht="12.75"/>
    <row r="3815" s="16" customFormat="1" ht="12.75"/>
    <row r="3816" s="16" customFormat="1" ht="12.75"/>
    <row r="3817" s="16" customFormat="1" ht="12.75"/>
    <row r="3818" s="16" customFormat="1" ht="12.75"/>
    <row r="3819" s="16" customFormat="1" ht="12.75"/>
    <row r="3820" s="16" customFormat="1" ht="12.75"/>
    <row r="3821" s="16" customFormat="1" ht="12.75"/>
    <row r="3822" s="16" customFormat="1" ht="12.75"/>
    <row r="3823" s="16" customFormat="1" ht="12.75"/>
    <row r="3824" s="16" customFormat="1" ht="12.75"/>
    <row r="3825" s="16" customFormat="1" ht="12.75"/>
    <row r="3826" s="16" customFormat="1" ht="12.75"/>
    <row r="3827" s="16" customFormat="1" ht="12.75"/>
    <row r="3828" s="16" customFormat="1" ht="12.75"/>
    <row r="3829" s="16" customFormat="1" ht="12.75"/>
    <row r="3830" s="16" customFormat="1" ht="12.75"/>
    <row r="3831" s="16" customFormat="1" ht="12.75"/>
    <row r="3832" s="16" customFormat="1" ht="12.75"/>
    <row r="3833" s="16" customFormat="1" ht="12.75"/>
    <row r="3834" s="16" customFormat="1" ht="12.75"/>
    <row r="3835" s="16" customFormat="1" ht="12.75"/>
    <row r="3836" s="16" customFormat="1" ht="12.75"/>
    <row r="3837" s="16" customFormat="1" ht="12.75"/>
    <row r="3838" s="16" customFormat="1" ht="12.75"/>
    <row r="3839" s="16" customFormat="1" ht="12.75"/>
    <row r="3840" s="16" customFormat="1" ht="12.75"/>
    <row r="3841" s="16" customFormat="1" ht="12.75"/>
    <row r="3842" s="16" customFormat="1" ht="12.75"/>
    <row r="3843" s="16" customFormat="1" ht="12.75"/>
    <row r="3844" s="16" customFormat="1" ht="12.75"/>
    <row r="3845" s="16" customFormat="1" ht="12.75"/>
    <row r="3846" s="16" customFormat="1" ht="12.75"/>
    <row r="3847" s="16" customFormat="1" ht="12.75"/>
    <row r="3848" s="16" customFormat="1" ht="12.75"/>
    <row r="3849" s="16" customFormat="1" ht="12.75"/>
    <row r="3850" s="16" customFormat="1" ht="12.75"/>
    <row r="3851" s="16" customFormat="1" ht="12.75"/>
    <row r="3852" s="16" customFormat="1" ht="12.75"/>
    <row r="3853" s="16" customFormat="1" ht="12.75"/>
    <row r="3854" s="16" customFormat="1" ht="12.75"/>
    <row r="3855" s="16" customFormat="1" ht="12.75"/>
    <row r="3856" s="16" customFormat="1" ht="12.75"/>
    <row r="3857" s="16" customFormat="1" ht="12.75"/>
    <row r="3858" s="16" customFormat="1" ht="12.75"/>
    <row r="3859" s="16" customFormat="1" ht="12.75"/>
    <row r="3860" s="16" customFormat="1" ht="12.75"/>
    <row r="3861" s="16" customFormat="1" ht="12.75"/>
    <row r="3862" s="16" customFormat="1" ht="12.75"/>
    <row r="3863" s="16" customFormat="1" ht="12.75"/>
    <row r="3864" s="16" customFormat="1" ht="12.75"/>
    <row r="3865" s="16" customFormat="1" ht="12.75"/>
    <row r="3866" s="16" customFormat="1" ht="12.75"/>
    <row r="3867" s="16" customFormat="1" ht="12.75"/>
    <row r="3868" s="16" customFormat="1" ht="12.75"/>
    <row r="3869" s="16" customFormat="1" ht="12.75"/>
    <row r="3870" s="16" customFormat="1" ht="12.75"/>
    <row r="3871" s="16" customFormat="1" ht="12.75"/>
    <row r="3872" s="16" customFormat="1" ht="12.75"/>
    <row r="3873" s="16" customFormat="1" ht="12.75"/>
    <row r="3874" s="16" customFormat="1" ht="12.75"/>
    <row r="3875" s="16" customFormat="1" ht="12.75"/>
    <row r="3876" s="16" customFormat="1" ht="12.75"/>
    <row r="3877" s="16" customFormat="1" ht="12.75"/>
    <row r="3878" s="16" customFormat="1" ht="12.75"/>
    <row r="3879" s="16" customFormat="1" ht="12.75"/>
    <row r="3880" s="16" customFormat="1" ht="12.75"/>
    <row r="3881" s="16" customFormat="1" ht="12.75"/>
    <row r="3882" s="16" customFormat="1" ht="12.75"/>
    <row r="3883" s="16" customFormat="1" ht="12.75"/>
    <row r="3884" s="16" customFormat="1" ht="12.75"/>
    <row r="3885" s="16" customFormat="1" ht="12.75"/>
    <row r="3886" s="16" customFormat="1" ht="12.75"/>
    <row r="3887" s="16" customFormat="1" ht="12.75"/>
    <row r="3888" s="16" customFormat="1" ht="12.75"/>
    <row r="3889" s="16" customFormat="1" ht="12.75"/>
    <row r="3890" s="16" customFormat="1" ht="12.75"/>
    <row r="3891" s="16" customFormat="1" ht="12.75"/>
    <row r="3892" s="16" customFormat="1" ht="12.75"/>
    <row r="3893" s="16" customFormat="1" ht="12.75"/>
    <row r="3894" s="16" customFormat="1" ht="12.75"/>
    <row r="3895" s="16" customFormat="1" ht="12.75"/>
    <row r="3896" s="16" customFormat="1" ht="12.75"/>
    <row r="3897" s="16" customFormat="1" ht="12.75"/>
    <row r="3898" s="16" customFormat="1" ht="12.75"/>
    <row r="3899" s="16" customFormat="1" ht="12.75"/>
    <row r="3900" s="16" customFormat="1" ht="12.75"/>
    <row r="3901" s="16" customFormat="1" ht="12.75"/>
    <row r="3902" s="16" customFormat="1" ht="12.75"/>
    <row r="3903" s="16" customFormat="1" ht="12.75"/>
    <row r="3904" s="16" customFormat="1" ht="12.75"/>
    <row r="3905" s="16" customFormat="1" ht="12.75"/>
    <row r="3906" s="16" customFormat="1" ht="12.75"/>
    <row r="3907" s="16" customFormat="1" ht="12.75"/>
    <row r="3908" s="16" customFormat="1" ht="12.75"/>
    <row r="3909" s="16" customFormat="1" ht="12.75"/>
    <row r="3910" s="16" customFormat="1" ht="12.75"/>
    <row r="3911" s="16" customFormat="1" ht="12.75"/>
    <row r="3912" s="16" customFormat="1" ht="12.75"/>
    <row r="3913" s="16" customFormat="1" ht="12.75"/>
    <row r="3914" s="16" customFormat="1" ht="12.75"/>
    <row r="3915" s="16" customFormat="1" ht="12.75"/>
    <row r="3916" s="16" customFormat="1" ht="12.75"/>
    <row r="3917" s="16" customFormat="1" ht="12.75"/>
    <row r="3918" s="16" customFormat="1" ht="12.75"/>
    <row r="3919" s="16" customFormat="1" ht="12.75"/>
    <row r="3920" s="16" customFormat="1" ht="12.75"/>
    <row r="3921" s="16" customFormat="1" ht="12.75"/>
    <row r="3922" s="16" customFormat="1" ht="12.75"/>
    <row r="3923" s="16" customFormat="1" ht="12.75"/>
    <row r="3924" s="16" customFormat="1" ht="12.75"/>
    <row r="3925" s="16" customFormat="1" ht="12.75"/>
    <row r="3926" s="16" customFormat="1" ht="12.75"/>
    <row r="3927" s="16" customFormat="1" ht="12.75"/>
    <row r="3928" s="16" customFormat="1" ht="12.75"/>
    <row r="3929" s="16" customFormat="1" ht="12.75"/>
    <row r="3930" s="16" customFormat="1" ht="12.75"/>
    <row r="3931" s="16" customFormat="1" ht="12.75"/>
    <row r="3932" s="16" customFormat="1" ht="12.75"/>
    <row r="3933" s="16" customFormat="1" ht="12.75"/>
    <row r="3934" s="16" customFormat="1" ht="12.75"/>
    <row r="3935" s="16" customFormat="1" ht="12.75"/>
    <row r="3936" s="16" customFormat="1" ht="12.75"/>
    <row r="3937" s="16" customFormat="1" ht="12.75"/>
    <row r="3938" s="16" customFormat="1" ht="12.75"/>
    <row r="3939" s="16" customFormat="1" ht="12.75"/>
    <row r="3940" s="16" customFormat="1" ht="12.75"/>
    <row r="3941" s="16" customFormat="1" ht="12.75"/>
    <row r="3942" s="16" customFormat="1" ht="12.75"/>
    <row r="3943" s="16" customFormat="1" ht="12.75"/>
    <row r="3944" s="16" customFormat="1" ht="12.75"/>
    <row r="3945" s="16" customFormat="1" ht="12.75"/>
    <row r="3946" s="16" customFormat="1" ht="12.75"/>
    <row r="3947" s="16" customFormat="1" ht="12.75"/>
    <row r="3948" s="16" customFormat="1" ht="12.75"/>
    <row r="3949" s="16" customFormat="1" ht="12.75"/>
    <row r="3950" s="16" customFormat="1" ht="12.75"/>
    <row r="3951" s="16" customFormat="1" ht="12.75"/>
    <row r="3952" s="16" customFormat="1" ht="12.75"/>
    <row r="3953" s="16" customFormat="1" ht="12.75"/>
    <row r="3954" s="16" customFormat="1" ht="12.75"/>
    <row r="3955" s="16" customFormat="1" ht="12.75"/>
    <row r="3956" s="16" customFormat="1" ht="12.75"/>
    <row r="3957" s="16" customFormat="1" ht="12.75"/>
    <row r="3958" s="16" customFormat="1" ht="12.75"/>
    <row r="3959" s="16" customFormat="1" ht="12.75"/>
    <row r="3960" s="16" customFormat="1" ht="12.75"/>
    <row r="3961" s="16" customFormat="1" ht="12.75"/>
    <row r="3962" s="16" customFormat="1" ht="12.75"/>
    <row r="3963" s="16" customFormat="1" ht="12.75"/>
    <row r="3964" s="16" customFormat="1" ht="12.75"/>
    <row r="3965" s="16" customFormat="1" ht="12.75"/>
    <row r="3966" s="16" customFormat="1" ht="12.75"/>
    <row r="3967" s="16" customFormat="1" ht="12.75"/>
    <row r="3968" s="16" customFormat="1" ht="12.75"/>
    <row r="3969" s="16" customFormat="1" ht="12.75"/>
    <row r="3970" s="16" customFormat="1" ht="12.75"/>
    <row r="3971" s="16" customFormat="1" ht="12.75"/>
    <row r="3972" s="16" customFormat="1" ht="12.75"/>
    <row r="3973" s="16" customFormat="1" ht="12.75"/>
    <row r="3974" s="16" customFormat="1" ht="12.75"/>
    <row r="3975" s="16" customFormat="1" ht="12.75"/>
    <row r="3976" s="16" customFormat="1" ht="12.75"/>
    <row r="3977" s="16" customFormat="1" ht="12.75"/>
    <row r="3978" s="16" customFormat="1" ht="12.75"/>
    <row r="3979" s="16" customFormat="1" ht="12.75"/>
    <row r="3980" s="16" customFormat="1" ht="12.75"/>
    <row r="3981" s="16" customFormat="1" ht="12.75"/>
    <row r="3982" s="16" customFormat="1" ht="12.75"/>
    <row r="3983" s="16" customFormat="1" ht="12.75"/>
    <row r="3984" s="16" customFormat="1" ht="12.75"/>
    <row r="3985" s="16" customFormat="1" ht="12.75"/>
    <row r="3986" s="16" customFormat="1" ht="12.75"/>
    <row r="3987" s="16" customFormat="1" ht="12.75"/>
    <row r="3988" s="16" customFormat="1" ht="12.75"/>
    <row r="3989" s="16" customFormat="1" ht="12.75"/>
    <row r="3990" s="16" customFormat="1" ht="12.75"/>
    <row r="3991" s="16" customFormat="1" ht="12.75"/>
    <row r="3992" s="16" customFormat="1" ht="12.75"/>
    <row r="3993" s="16" customFormat="1" ht="12.75"/>
    <row r="3994" s="16" customFormat="1" ht="12.75"/>
    <row r="3995" s="16" customFormat="1" ht="12.75"/>
    <row r="3996" s="16" customFormat="1" ht="12.75"/>
    <row r="3997" s="16" customFormat="1" ht="12.75"/>
    <row r="3998" s="16" customFormat="1" ht="12.75"/>
    <row r="3999" s="16" customFormat="1" ht="12.75"/>
    <row r="4000" s="16" customFormat="1" ht="12.75"/>
    <row r="4001" s="16" customFormat="1" ht="12.75"/>
    <row r="4002" s="16" customFormat="1" ht="12.75"/>
    <row r="4003" s="16" customFormat="1" ht="12.75"/>
    <row r="4004" s="16" customFormat="1" ht="12.75"/>
    <row r="4005" s="16" customFormat="1" ht="12.75"/>
    <row r="4006" s="16" customFormat="1" ht="12.75"/>
    <row r="4007" s="16" customFormat="1" ht="12.75"/>
    <row r="4008" s="16" customFormat="1" ht="12.75"/>
    <row r="4009" s="16" customFormat="1" ht="12.75"/>
    <row r="4010" s="16" customFormat="1" ht="12.75"/>
    <row r="4011" s="16" customFormat="1" ht="12.75"/>
    <row r="4012" s="16" customFormat="1" ht="12.75"/>
    <row r="4013" s="16" customFormat="1" ht="12.75"/>
    <row r="4014" s="16" customFormat="1" ht="12.75"/>
    <row r="4015" s="16" customFormat="1" ht="12.75"/>
    <row r="4016" s="16" customFormat="1" ht="12.75"/>
    <row r="4017" s="16" customFormat="1" ht="12.75"/>
    <row r="4018" s="16" customFormat="1" ht="12.75"/>
    <row r="4019" s="16" customFormat="1" ht="12.75"/>
    <row r="4020" s="16" customFormat="1" ht="12.75"/>
    <row r="4021" s="16" customFormat="1" ht="12.75"/>
    <row r="4022" s="16" customFormat="1" ht="12.75"/>
    <row r="4023" s="16" customFormat="1" ht="12.75"/>
    <row r="4024" s="16" customFormat="1" ht="12.75"/>
    <row r="4025" s="16" customFormat="1" ht="12.75"/>
    <row r="4026" s="16" customFormat="1" ht="12.75"/>
    <row r="4027" s="16" customFormat="1" ht="12.75"/>
    <row r="4028" s="16" customFormat="1" ht="12.75"/>
    <row r="4029" s="16" customFormat="1" ht="12.75"/>
    <row r="4030" s="16" customFormat="1" ht="12.75"/>
    <row r="4031" s="16" customFormat="1" ht="12.75"/>
    <row r="4032" s="16" customFormat="1" ht="12.75"/>
    <row r="4033" s="16" customFormat="1" ht="12.75"/>
    <row r="4034" s="16" customFormat="1" ht="12.75"/>
    <row r="4035" s="16" customFormat="1" ht="12.75"/>
    <row r="4036" s="16" customFormat="1" ht="12.75"/>
    <row r="4037" s="16" customFormat="1" ht="12.75"/>
    <row r="4038" s="16" customFormat="1" ht="12.75"/>
    <row r="4039" s="16" customFormat="1" ht="12.75"/>
    <row r="4040" s="16" customFormat="1" ht="12.75"/>
    <row r="4041" s="16" customFormat="1" ht="12.75"/>
    <row r="4042" s="16" customFormat="1" ht="12.75"/>
    <row r="4043" s="16" customFormat="1" ht="12.75"/>
    <row r="4044" s="16" customFormat="1" ht="12.75"/>
    <row r="4045" s="16" customFormat="1" ht="12.75"/>
    <row r="4046" s="16" customFormat="1" ht="12.75"/>
    <row r="4047" s="16" customFormat="1" ht="12.75"/>
    <row r="4048" s="16" customFormat="1" ht="12.75"/>
    <row r="4049" s="16" customFormat="1" ht="12.75"/>
    <row r="4050" s="16" customFormat="1" ht="12.75"/>
    <row r="4051" s="16" customFormat="1" ht="12.75"/>
    <row r="4052" s="16" customFormat="1" ht="12.75"/>
    <row r="4053" s="16" customFormat="1" ht="12.75"/>
    <row r="4054" s="16" customFormat="1" ht="12.75"/>
    <row r="4055" s="16" customFormat="1" ht="12.75"/>
    <row r="4056" s="16" customFormat="1" ht="12.75"/>
    <row r="4057" s="16" customFormat="1" ht="12.75"/>
    <row r="4058" s="16" customFormat="1" ht="12.75"/>
    <row r="4059" s="16" customFormat="1" ht="12.75"/>
    <row r="4060" s="16" customFormat="1" ht="12.75"/>
    <row r="4061" s="16" customFormat="1" ht="12.75"/>
    <row r="4062" s="16" customFormat="1" ht="12.75"/>
    <row r="4063" s="16" customFormat="1" ht="12.75"/>
    <row r="4064" s="16" customFormat="1" ht="12.75"/>
    <row r="4065" s="16" customFormat="1" ht="12.75"/>
    <row r="4066" s="16" customFormat="1" ht="12.75"/>
    <row r="4067" s="16" customFormat="1" ht="12.75"/>
    <row r="4068" s="16" customFormat="1" ht="12.75"/>
    <row r="4069" s="16" customFormat="1" ht="12.75"/>
    <row r="4070" s="16" customFormat="1" ht="12.75"/>
    <row r="4071" s="16" customFormat="1" ht="12.75"/>
    <row r="4072" s="16" customFormat="1" ht="12.75"/>
    <row r="4073" s="16" customFormat="1" ht="12.75"/>
    <row r="4074" s="16" customFormat="1" ht="12.75"/>
    <row r="4075" s="16" customFormat="1" ht="12.75"/>
    <row r="4076" s="16" customFormat="1" ht="12.75"/>
    <row r="4077" s="16" customFormat="1" ht="12.75"/>
    <row r="4078" s="16" customFormat="1" ht="12.75"/>
    <row r="4079" s="16" customFormat="1" ht="12.75"/>
    <row r="4080" s="16" customFormat="1" ht="12.75"/>
    <row r="4081" s="16" customFormat="1" ht="12.75"/>
    <row r="4082" s="16" customFormat="1" ht="12.75"/>
    <row r="4083" s="16" customFormat="1" ht="12.75"/>
    <row r="4084" s="16" customFormat="1" ht="12.75"/>
    <row r="4085" s="16" customFormat="1" ht="12.75"/>
    <row r="4086" s="16" customFormat="1" ht="12.75"/>
    <row r="4087" s="16" customFormat="1" ht="12.75"/>
    <row r="4088" s="16" customFormat="1" ht="12.75"/>
    <row r="4089" s="16" customFormat="1" ht="12.75"/>
    <row r="4090" s="16" customFormat="1" ht="12.75"/>
    <row r="4091" s="16" customFormat="1" ht="12.75"/>
    <row r="4092" s="16" customFormat="1" ht="12.75"/>
    <row r="4093" s="16" customFormat="1" ht="12.75"/>
    <row r="4094" s="16" customFormat="1" ht="12.75"/>
    <row r="4095" s="16" customFormat="1" ht="12.75"/>
    <row r="4096" s="16" customFormat="1" ht="12.75"/>
    <row r="4097" s="16" customFormat="1" ht="12.75"/>
    <row r="4098" s="16" customFormat="1" ht="12.75"/>
    <row r="4099" s="16" customFormat="1" ht="12.75"/>
    <row r="4100" s="16" customFormat="1" ht="12.75"/>
    <row r="4101" s="16" customFormat="1" ht="12.75"/>
    <row r="4102" s="16" customFormat="1" ht="12.75"/>
    <row r="4103" s="16" customFormat="1" ht="12.75"/>
    <row r="4104" s="16" customFormat="1" ht="12.75"/>
    <row r="4105" s="16" customFormat="1" ht="12.75"/>
    <row r="4106" s="16" customFormat="1" ht="12.75"/>
    <row r="4107" s="16" customFormat="1" ht="12.75"/>
    <row r="4108" s="16" customFormat="1" ht="12.75"/>
    <row r="4109" s="16" customFormat="1" ht="12.75"/>
    <row r="4110" s="16" customFormat="1" ht="12.75"/>
    <row r="4111" s="16" customFormat="1" ht="12.75"/>
    <row r="4112" s="16" customFormat="1" ht="12.75"/>
    <row r="4113" s="16" customFormat="1" ht="12.75"/>
    <row r="4114" s="16" customFormat="1" ht="12.75"/>
    <row r="4115" s="16" customFormat="1" ht="12.75"/>
    <row r="4116" s="16" customFormat="1" ht="12.75"/>
    <row r="4117" s="16" customFormat="1" ht="12.75"/>
    <row r="4118" s="16" customFormat="1" ht="12.75"/>
    <row r="4119" s="16" customFormat="1" ht="12.75"/>
    <row r="4120" s="16" customFormat="1" ht="12.75"/>
    <row r="4121" s="16" customFormat="1" ht="12.75"/>
    <row r="4122" s="16" customFormat="1" ht="12.75"/>
    <row r="4123" s="16" customFormat="1" ht="12.75"/>
    <row r="4124" s="16" customFormat="1" ht="12.75"/>
    <row r="4125" s="16" customFormat="1" ht="12.75"/>
    <row r="4126" s="16" customFormat="1" ht="12.75"/>
    <row r="4127" s="16" customFormat="1" ht="12.75"/>
    <row r="4128" s="16" customFormat="1" ht="12.75"/>
    <row r="4129" s="16" customFormat="1" ht="12.75"/>
    <row r="4130" s="16" customFormat="1" ht="12.75"/>
    <row r="4131" s="16" customFormat="1" ht="12.75"/>
    <row r="4132" s="16" customFormat="1" ht="12.75"/>
    <row r="4133" s="16" customFormat="1" ht="12.75"/>
    <row r="4134" s="16" customFormat="1" ht="12.75"/>
    <row r="4135" s="16" customFormat="1" ht="12.75"/>
    <row r="4136" s="16" customFormat="1" ht="12.75"/>
    <row r="4137" s="16" customFormat="1" ht="12.75"/>
    <row r="4138" s="16" customFormat="1" ht="12.75"/>
    <row r="4139" s="16" customFormat="1" ht="12.75"/>
    <row r="4140" s="16" customFormat="1" ht="12.75"/>
    <row r="4141" s="16" customFormat="1" ht="12.75"/>
    <row r="4142" s="16" customFormat="1" ht="12.75"/>
    <row r="4143" s="16" customFormat="1" ht="12.75"/>
    <row r="4144" s="16" customFormat="1" ht="12.75"/>
    <row r="4145" s="16" customFormat="1" ht="12.75"/>
    <row r="4146" s="16" customFormat="1" ht="12.75"/>
    <row r="4147" s="16" customFormat="1" ht="12.75"/>
    <row r="4148" s="16" customFormat="1" ht="12.75"/>
    <row r="4149" s="16" customFormat="1" ht="12.75"/>
    <row r="4150" s="16" customFormat="1" ht="12.75"/>
    <row r="4151" s="16" customFormat="1" ht="12.75"/>
    <row r="4152" s="16" customFormat="1" ht="12.75"/>
    <row r="4153" s="16" customFormat="1" ht="12.75"/>
    <row r="4154" s="16" customFormat="1" ht="12.75"/>
    <row r="4155" s="16" customFormat="1" ht="12.75"/>
    <row r="4156" s="16" customFormat="1" ht="12.75"/>
    <row r="4157" s="16" customFormat="1" ht="12.75"/>
    <row r="4158" s="16" customFormat="1" ht="12.75"/>
    <row r="4159" s="16" customFormat="1" ht="12.75"/>
    <row r="4160" s="16" customFormat="1" ht="12.75"/>
    <row r="4161" s="16" customFormat="1" ht="12.75"/>
    <row r="4162" s="16" customFormat="1" ht="12.75"/>
    <row r="4163" s="16" customFormat="1" ht="12.75"/>
    <row r="4164" s="16" customFormat="1" ht="12.75"/>
    <row r="4165" s="16" customFormat="1" ht="12.75"/>
    <row r="4166" s="16" customFormat="1" ht="12.75"/>
    <row r="4167" s="16" customFormat="1" ht="12.75"/>
    <row r="4168" s="16" customFormat="1" ht="12.75"/>
    <row r="4169" s="16" customFormat="1" ht="12.75"/>
    <row r="4170" s="16" customFormat="1" ht="12.75"/>
    <row r="4171" s="16" customFormat="1" ht="12.75"/>
    <row r="4172" s="16" customFormat="1" ht="12.75"/>
    <row r="4173" s="16" customFormat="1" ht="12.75"/>
    <row r="4174" s="16" customFormat="1" ht="12.75"/>
    <row r="4175" s="16" customFormat="1" ht="12.75"/>
    <row r="4176" s="16" customFormat="1" ht="12.75"/>
    <row r="4177" s="16" customFormat="1" ht="12.75"/>
    <row r="4178" s="16" customFormat="1" ht="12.75"/>
    <row r="4179" s="16" customFormat="1" ht="12.75"/>
    <row r="4180" s="16" customFormat="1" ht="12.75"/>
    <row r="4181" s="16" customFormat="1" ht="12.75"/>
    <row r="4182" s="16" customFormat="1" ht="12.75"/>
    <row r="4183" s="16" customFormat="1" ht="12.75"/>
    <row r="4184" s="16" customFormat="1" ht="12.75"/>
    <row r="4185" s="16" customFormat="1" ht="12.75"/>
    <row r="4186" s="16" customFormat="1" ht="12.75"/>
    <row r="4187" s="16" customFormat="1" ht="12.75"/>
    <row r="4188" s="16" customFormat="1" ht="12.75"/>
    <row r="4189" s="16" customFormat="1" ht="12.75"/>
    <row r="4190" s="16" customFormat="1" ht="12.75"/>
    <row r="4191" s="16" customFormat="1" ht="12.75"/>
    <row r="4192" s="16" customFormat="1" ht="12.75"/>
    <row r="4193" s="16" customFormat="1" ht="12.75"/>
    <row r="4194" s="16" customFormat="1" ht="12.75"/>
    <row r="4195" s="16" customFormat="1" ht="12.75"/>
    <row r="4196" s="16" customFormat="1" ht="12.75"/>
    <row r="4197" s="16" customFormat="1" ht="12.75"/>
    <row r="4198" s="16" customFormat="1" ht="12.75"/>
    <row r="4199" s="16" customFormat="1" ht="12.75"/>
    <row r="4200" s="16" customFormat="1" ht="12.75"/>
    <row r="4201" s="16" customFormat="1" ht="12.75"/>
    <row r="4202" s="16" customFormat="1" ht="12.75"/>
    <row r="4203" s="16" customFormat="1" ht="12.75"/>
    <row r="4204" s="16" customFormat="1" ht="12.75"/>
    <row r="4205" s="16" customFormat="1" ht="12.75"/>
    <row r="4206" s="16" customFormat="1" ht="12.75"/>
    <row r="4207" s="16" customFormat="1" ht="12.75"/>
    <row r="4208" s="16" customFormat="1" ht="12.75"/>
    <row r="4209" s="16" customFormat="1" ht="12.75"/>
    <row r="4210" s="16" customFormat="1" ht="12.75"/>
    <row r="4211" s="16" customFormat="1" ht="12.75"/>
    <row r="4212" s="16" customFormat="1" ht="12.75"/>
    <row r="4213" s="16" customFormat="1" ht="12.75"/>
    <row r="4214" s="16" customFormat="1" ht="12.75"/>
    <row r="4215" s="16" customFormat="1" ht="12.75"/>
    <row r="4216" s="16" customFormat="1" ht="12.75"/>
    <row r="4217" s="16" customFormat="1" ht="12.75"/>
    <row r="4218" s="16" customFormat="1" ht="12.75"/>
    <row r="4219" s="16" customFormat="1" ht="12.75"/>
    <row r="4220" s="16" customFormat="1" ht="12.75"/>
    <row r="4221" s="16" customFormat="1" ht="12.75"/>
    <row r="4222" s="16" customFormat="1" ht="12.75"/>
    <row r="4223" s="16" customFormat="1" ht="12.75"/>
    <row r="4224" s="16" customFormat="1" ht="12.75"/>
    <row r="4225" s="16" customFormat="1" ht="12.75"/>
    <row r="4226" s="16" customFormat="1" ht="12.75"/>
    <row r="4227" s="16" customFormat="1" ht="12.75"/>
    <row r="4228" s="16" customFormat="1" ht="12.75"/>
    <row r="4229" s="16" customFormat="1" ht="12.75"/>
    <row r="4230" s="16" customFormat="1" ht="12.75"/>
    <row r="4231" s="16" customFormat="1" ht="12.75"/>
    <row r="4232" s="16" customFormat="1" ht="12.75"/>
    <row r="4233" s="16" customFormat="1" ht="12.75"/>
    <row r="4234" s="16" customFormat="1" ht="12.75"/>
    <row r="4235" s="16" customFormat="1" ht="12.75"/>
    <row r="4236" s="16" customFormat="1" ht="12.75"/>
    <row r="4237" s="16" customFormat="1" ht="12.75"/>
    <row r="4238" s="16" customFormat="1" ht="12.75"/>
    <row r="4239" s="16" customFormat="1" ht="12.75"/>
    <row r="4240" s="16" customFormat="1" ht="12.75"/>
    <row r="4241" s="16" customFormat="1" ht="12.75"/>
    <row r="4242" s="16" customFormat="1" ht="12.75"/>
    <row r="4243" s="16" customFormat="1" ht="12.75"/>
    <row r="4244" s="16" customFormat="1" ht="12.75"/>
    <row r="4245" s="16" customFormat="1" ht="12.75"/>
    <row r="4246" s="16" customFormat="1" ht="12.75"/>
    <row r="4247" s="16" customFormat="1" ht="12.75"/>
    <row r="4248" s="16" customFormat="1" ht="12.75"/>
    <row r="4249" s="16" customFormat="1" ht="12.75"/>
    <row r="4250" s="16" customFormat="1" ht="12.75"/>
    <row r="4251" s="16" customFormat="1" ht="12.75"/>
    <row r="4252" s="16" customFormat="1" ht="12.75"/>
    <row r="4253" s="16" customFormat="1" ht="12.75"/>
    <row r="4254" s="16" customFormat="1" ht="12.75"/>
    <row r="4255" s="16" customFormat="1" ht="12.75"/>
    <row r="4256" s="16" customFormat="1" ht="12.75"/>
    <row r="4257" s="16" customFormat="1" ht="12.75"/>
    <row r="4258" s="16" customFormat="1" ht="12.75"/>
    <row r="4259" s="16" customFormat="1" ht="12.75"/>
    <row r="4260" s="16" customFormat="1" ht="12.75"/>
    <row r="4261" s="16" customFormat="1" ht="12.75"/>
    <row r="4262" s="16" customFormat="1" ht="12.75"/>
    <row r="4263" s="16" customFormat="1" ht="12.75"/>
    <row r="4264" s="16" customFormat="1" ht="12.75"/>
    <row r="4265" s="16" customFormat="1" ht="12.75"/>
    <row r="4266" s="16" customFormat="1" ht="12.75"/>
    <row r="4267" s="16" customFormat="1" ht="12.75"/>
    <row r="4268" s="16" customFormat="1" ht="12.75"/>
    <row r="4269" s="16" customFormat="1" ht="12.75"/>
    <row r="4270" s="16" customFormat="1" ht="12.75"/>
    <row r="4271" s="16" customFormat="1" ht="12.75"/>
    <row r="4272" s="16" customFormat="1" ht="12.75"/>
    <row r="4273" s="16" customFormat="1" ht="12.75"/>
    <row r="4274" s="16" customFormat="1" ht="12.75"/>
    <row r="4275" s="16" customFormat="1" ht="12.75"/>
    <row r="4276" s="16" customFormat="1" ht="12.75"/>
    <row r="4277" s="16" customFormat="1" ht="12.75"/>
    <row r="4278" s="16" customFormat="1" ht="12.75"/>
    <row r="4279" s="16" customFormat="1" ht="12.75"/>
    <row r="4280" s="16" customFormat="1" ht="12.75"/>
    <row r="4281" s="16" customFormat="1" ht="12.75"/>
    <row r="4282" s="16" customFormat="1" ht="12.75"/>
    <row r="4283" s="16" customFormat="1" ht="12.75"/>
    <row r="4284" s="16" customFormat="1" ht="12.75"/>
    <row r="4285" s="16" customFormat="1" ht="12.75"/>
    <row r="4286" s="16" customFormat="1" ht="12.75"/>
    <row r="4287" s="16" customFormat="1" ht="12.75"/>
    <row r="4288" s="16" customFormat="1" ht="12.75"/>
    <row r="4289" s="16" customFormat="1" ht="12.75"/>
    <row r="4290" s="16" customFormat="1" ht="12.75"/>
    <row r="4291" s="16" customFormat="1" ht="12.75"/>
    <row r="4292" s="16" customFormat="1" ht="12.75"/>
    <row r="4293" s="16" customFormat="1" ht="12.75"/>
    <row r="4294" s="16" customFormat="1" ht="12.75"/>
    <row r="4295" s="16" customFormat="1" ht="12.75"/>
    <row r="4296" s="16" customFormat="1" ht="12.75"/>
    <row r="4297" s="16" customFormat="1" ht="12.75"/>
    <row r="4298" s="16" customFormat="1" ht="12.75"/>
    <row r="4299" s="16" customFormat="1" ht="12.75"/>
    <row r="4300" s="16" customFormat="1" ht="12.75"/>
    <row r="4301" s="16" customFormat="1" ht="12.75"/>
    <row r="4302" s="16" customFormat="1" ht="12.75"/>
    <row r="4303" s="16" customFormat="1" ht="12.75"/>
    <row r="4304" s="16" customFormat="1" ht="12.75"/>
    <row r="4305" s="16" customFormat="1" ht="12.75"/>
    <row r="4306" s="16" customFormat="1" ht="12.75"/>
    <row r="4307" s="16" customFormat="1" ht="12.75"/>
    <row r="4308" s="16" customFormat="1" ht="12.75"/>
    <row r="4309" s="16" customFormat="1" ht="12.75"/>
    <row r="4310" s="16" customFormat="1" ht="12.75"/>
    <row r="4311" s="16" customFormat="1" ht="12.75"/>
    <row r="4312" s="16" customFormat="1" ht="12.75"/>
    <row r="4313" s="16" customFormat="1" ht="12.75"/>
    <row r="4314" s="16" customFormat="1" ht="12.75"/>
    <row r="4315" s="16" customFormat="1" ht="12.75"/>
    <row r="4316" s="16" customFormat="1" ht="12.75"/>
    <row r="4317" s="16" customFormat="1" ht="12.75"/>
    <row r="4318" s="16" customFormat="1" ht="12.75"/>
    <row r="4319" s="16" customFormat="1" ht="12.75"/>
    <row r="4320" s="16" customFormat="1" ht="12.75"/>
    <row r="4321" s="16" customFormat="1" ht="12.75"/>
    <row r="4322" s="16" customFormat="1" ht="12.75"/>
    <row r="4323" s="16" customFormat="1" ht="12.75"/>
    <row r="4324" s="16" customFormat="1" ht="12.75"/>
    <row r="4325" s="16" customFormat="1" ht="12.75"/>
    <row r="4326" s="16" customFormat="1" ht="12.75"/>
    <row r="4327" s="16" customFormat="1" ht="12.75"/>
    <row r="4328" s="16" customFormat="1" ht="12.75"/>
    <row r="4329" s="16" customFormat="1" ht="12.75"/>
    <row r="4330" s="16" customFormat="1" ht="12.75"/>
    <row r="4331" s="16" customFormat="1" ht="12.75"/>
    <row r="4332" s="16" customFormat="1" ht="12.75"/>
    <row r="4333" s="16" customFormat="1" ht="12.75"/>
    <row r="4334" s="16" customFormat="1" ht="12.75"/>
    <row r="4335" s="16" customFormat="1" ht="12.75"/>
    <row r="4336" s="16" customFormat="1" ht="12.75"/>
    <row r="4337" s="16" customFormat="1" ht="12.75"/>
    <row r="4338" s="16" customFormat="1" ht="12.75"/>
    <row r="4339" s="16" customFormat="1" ht="12.75"/>
    <row r="4340" s="16" customFormat="1" ht="12.75"/>
    <row r="4341" s="16" customFormat="1" ht="12.75"/>
    <row r="4342" s="16" customFormat="1" ht="12.75"/>
    <row r="4343" s="16" customFormat="1" ht="12.75"/>
    <row r="4344" s="16" customFormat="1" ht="12.75"/>
    <row r="4345" s="16" customFormat="1" ht="12.75"/>
    <row r="4346" s="16" customFormat="1" ht="12.75"/>
    <row r="4347" s="16" customFormat="1" ht="12.75"/>
    <row r="4348" s="16" customFormat="1" ht="12.75"/>
    <row r="4349" s="16" customFormat="1" ht="12.75"/>
    <row r="4350" s="16" customFormat="1" ht="12.75"/>
    <row r="4351" s="16" customFormat="1" ht="12.75"/>
    <row r="4352" s="16" customFormat="1" ht="12.75"/>
    <row r="4353" s="16" customFormat="1" ht="12.75"/>
    <row r="4354" s="16" customFormat="1" ht="12.75"/>
    <row r="4355" s="16" customFormat="1" ht="12.75"/>
    <row r="4356" s="16" customFormat="1" ht="12.75"/>
    <row r="4357" s="16" customFormat="1" ht="12.75"/>
    <row r="4358" s="16" customFormat="1" ht="12.75"/>
    <row r="4359" s="16" customFormat="1" ht="12.75"/>
    <row r="4360" s="16" customFormat="1" ht="12.75"/>
    <row r="4361" s="16" customFormat="1" ht="12.75"/>
    <row r="4362" s="16" customFormat="1" ht="12.75"/>
    <row r="4363" s="16" customFormat="1" ht="12.75"/>
    <row r="4364" s="16" customFormat="1" ht="12.75"/>
    <row r="4365" s="16" customFormat="1" ht="12.75"/>
    <row r="4366" s="16" customFormat="1" ht="12.75"/>
    <row r="4367" s="16" customFormat="1" ht="12.75"/>
    <row r="4368" s="16" customFormat="1" ht="12.75"/>
    <row r="4369" s="16" customFormat="1" ht="12.75"/>
    <row r="4370" s="16" customFormat="1" ht="12.75"/>
    <row r="4371" s="16" customFormat="1" ht="12.75"/>
    <row r="4372" s="16" customFormat="1" ht="12.75"/>
    <row r="4373" s="16" customFormat="1" ht="12.75"/>
    <row r="4374" s="16" customFormat="1" ht="12.75"/>
    <row r="4375" s="16" customFormat="1" ht="12.75"/>
    <row r="4376" s="16" customFormat="1" ht="12.75"/>
    <row r="4377" s="16" customFormat="1" ht="12.75"/>
    <row r="4378" s="16" customFormat="1" ht="12.75"/>
    <row r="4379" s="16" customFormat="1" ht="12.75"/>
    <row r="4380" s="16" customFormat="1" ht="12.75"/>
    <row r="4381" s="16" customFormat="1" ht="12.75"/>
    <row r="4382" s="16" customFormat="1" ht="12.75"/>
    <row r="4383" s="16" customFormat="1" ht="12.75"/>
    <row r="4384" s="16" customFormat="1" ht="12.75"/>
    <row r="4385" s="16" customFormat="1" ht="12.75"/>
    <row r="4386" s="16" customFormat="1" ht="12.75"/>
    <row r="4387" s="16" customFormat="1" ht="12.75"/>
    <row r="4388" s="16" customFormat="1" ht="12.75"/>
    <row r="4389" s="16" customFormat="1" ht="12.75"/>
    <row r="4390" s="16" customFormat="1" ht="12.75"/>
    <row r="4391" s="16" customFormat="1" ht="12.75"/>
    <row r="4392" s="16" customFormat="1" ht="12.75"/>
    <row r="4393" s="16" customFormat="1" ht="12.75"/>
    <row r="4394" s="16" customFormat="1" ht="12.75"/>
    <row r="4395" s="16" customFormat="1" ht="12.75"/>
    <row r="4396" s="16" customFormat="1" ht="12.75"/>
    <row r="4397" s="16" customFormat="1" ht="12.75"/>
    <row r="4398" s="16" customFormat="1" ht="12.75"/>
    <row r="4399" s="16" customFormat="1" ht="12.75"/>
    <row r="4400" s="16" customFormat="1" ht="12.75"/>
    <row r="4401" s="16" customFormat="1" ht="12.75"/>
    <row r="4402" s="16" customFormat="1" ht="12.75"/>
    <row r="4403" s="16" customFormat="1" ht="12.75"/>
    <row r="4404" s="16" customFormat="1" ht="12.75"/>
    <row r="4405" s="16" customFormat="1" ht="12.75"/>
    <row r="4406" s="16" customFormat="1" ht="12.75"/>
    <row r="4407" s="16" customFormat="1" ht="12.75"/>
    <row r="4408" s="16" customFormat="1" ht="12.75"/>
    <row r="4409" s="16" customFormat="1" ht="12.75"/>
    <row r="4410" s="16" customFormat="1" ht="12.75"/>
    <row r="4411" s="16" customFormat="1" ht="12.75"/>
    <row r="4412" s="16" customFormat="1" ht="12.75"/>
    <row r="4413" s="16" customFormat="1" ht="12.75"/>
    <row r="4414" s="16" customFormat="1" ht="12.75"/>
    <row r="4415" s="16" customFormat="1" ht="12.75"/>
    <row r="4416" s="16" customFormat="1" ht="12.75"/>
    <row r="4417" s="16" customFormat="1" ht="12.75"/>
    <row r="4418" s="16" customFormat="1" ht="12.75"/>
    <row r="4419" s="16" customFormat="1" ht="12.75"/>
    <row r="4420" s="16" customFormat="1" ht="12.75"/>
    <row r="4421" s="16" customFormat="1" ht="12.75"/>
    <row r="4422" s="16" customFormat="1" ht="12.75"/>
    <row r="4423" s="16" customFormat="1" ht="12.75"/>
    <row r="4424" s="16" customFormat="1" ht="12.75"/>
    <row r="4425" s="16" customFormat="1" ht="12.75"/>
    <row r="4426" s="16" customFormat="1" ht="12.75"/>
    <row r="4427" s="16" customFormat="1" ht="12.75"/>
    <row r="4428" s="16" customFormat="1" ht="12.75"/>
    <row r="4429" s="16" customFormat="1" ht="12.75"/>
    <row r="4430" s="16" customFormat="1" ht="12.75"/>
    <row r="4431" s="16" customFormat="1" ht="12.75"/>
    <row r="4432" s="16" customFormat="1" ht="12.75"/>
    <row r="4433" s="16" customFormat="1" ht="12.75"/>
    <row r="4434" s="16" customFormat="1" ht="12.75"/>
    <row r="4435" s="16" customFormat="1" ht="12.75"/>
    <row r="4436" s="16" customFormat="1" ht="12.75"/>
    <row r="4437" s="16" customFormat="1" ht="12.75"/>
    <row r="4438" s="16" customFormat="1" ht="12.75"/>
    <row r="4439" s="16" customFormat="1" ht="12.75"/>
    <row r="4440" s="16" customFormat="1" ht="12.75"/>
    <row r="4441" s="16" customFormat="1" ht="12.75"/>
    <row r="4442" s="16" customFormat="1" ht="12.75"/>
    <row r="4443" s="16" customFormat="1" ht="12.75"/>
    <row r="4444" s="16" customFormat="1" ht="12.75"/>
    <row r="4445" s="16" customFormat="1" ht="12.75"/>
    <row r="4446" s="16" customFormat="1" ht="12.75"/>
    <row r="4447" s="16" customFormat="1" ht="12.75"/>
    <row r="4448" s="16" customFormat="1" ht="12.75"/>
    <row r="4449" s="16" customFormat="1" ht="12.75"/>
    <row r="4450" s="16" customFormat="1" ht="12.75"/>
    <row r="4451" s="16" customFormat="1" ht="12.75"/>
    <row r="4452" s="16" customFormat="1" ht="12.75"/>
    <row r="4453" s="16" customFormat="1" ht="12.75"/>
    <row r="4454" s="16" customFormat="1" ht="12.75"/>
    <row r="4455" s="16" customFormat="1" ht="12.75"/>
    <row r="4456" s="16" customFormat="1" ht="12.75"/>
    <row r="4457" s="16" customFormat="1" ht="12.75"/>
    <row r="4458" s="16" customFormat="1" ht="12.75"/>
    <row r="4459" s="16" customFormat="1" ht="12.75"/>
    <row r="4460" s="16" customFormat="1" ht="12.75"/>
    <row r="4461" s="16" customFormat="1" ht="12.75"/>
    <row r="4462" s="16" customFormat="1" ht="12.75"/>
    <row r="4463" s="16" customFormat="1" ht="12.75"/>
    <row r="4464" s="16" customFormat="1" ht="12.75"/>
    <row r="4465" s="16" customFormat="1" ht="12.75"/>
    <row r="4466" s="16" customFormat="1" ht="12.75"/>
    <row r="4467" s="16" customFormat="1" ht="12.75"/>
    <row r="4468" s="16" customFormat="1" ht="12.75"/>
    <row r="4469" s="16" customFormat="1" ht="12.75"/>
    <row r="4470" s="16" customFormat="1" ht="12.75"/>
    <row r="4471" s="16" customFormat="1" ht="12.75"/>
    <row r="4472" s="16" customFormat="1" ht="12.75"/>
    <row r="4473" s="16" customFormat="1" ht="12.75"/>
    <row r="4474" s="16" customFormat="1" ht="12.75"/>
    <row r="4475" s="16" customFormat="1" ht="12.75"/>
    <row r="4476" s="16" customFormat="1" ht="12.75"/>
    <row r="4477" s="16" customFormat="1" ht="12.75"/>
    <row r="4478" s="16" customFormat="1" ht="12.75"/>
    <row r="4479" s="16" customFormat="1" ht="12.75"/>
    <row r="4480" s="16" customFormat="1" ht="12.75"/>
    <row r="4481" s="16" customFormat="1" ht="12.75"/>
    <row r="4482" s="16" customFormat="1" ht="12.75"/>
    <row r="4483" s="16" customFormat="1" ht="12.75"/>
    <row r="4484" s="16" customFormat="1" ht="12.75"/>
    <row r="4485" s="16" customFormat="1" ht="12.75"/>
    <row r="4486" s="16" customFormat="1" ht="12.75"/>
    <row r="4487" s="16" customFormat="1" ht="12.75"/>
    <row r="4488" s="16" customFormat="1" ht="12.75"/>
    <row r="4489" s="16" customFormat="1" ht="12.75"/>
    <row r="4490" s="16" customFormat="1" ht="12.75"/>
    <row r="4491" s="16" customFormat="1" ht="12.75"/>
    <row r="4492" s="16" customFormat="1" ht="12.75"/>
    <row r="4493" s="16" customFormat="1" ht="12.75"/>
    <row r="4494" s="16" customFormat="1" ht="12.75"/>
    <row r="4495" s="16" customFormat="1" ht="12.75"/>
    <row r="4496" s="16" customFormat="1" ht="12.75"/>
    <row r="4497" s="16" customFormat="1" ht="12.75"/>
    <row r="4498" s="16" customFormat="1" ht="12.75"/>
    <row r="4499" s="16" customFormat="1" ht="12.75"/>
    <row r="4500" s="16" customFormat="1" ht="12.75"/>
    <row r="4501" s="16" customFormat="1" ht="12.75"/>
    <row r="4502" s="16" customFormat="1" ht="12.75"/>
    <row r="4503" s="16" customFormat="1" ht="12.75"/>
    <row r="4504" s="16" customFormat="1" ht="12.75"/>
    <row r="4505" s="16" customFormat="1" ht="12.75"/>
    <row r="4506" s="16" customFormat="1" ht="12.75"/>
    <row r="4507" s="16" customFormat="1" ht="12.75"/>
    <row r="4508" s="16" customFormat="1" ht="12.75"/>
    <row r="4509" s="16" customFormat="1" ht="12.75"/>
    <row r="4510" s="16" customFormat="1" ht="12.75"/>
    <row r="4511" s="16" customFormat="1" ht="12.75"/>
    <row r="4512" s="16" customFormat="1" ht="12.75"/>
    <row r="4513" s="16" customFormat="1" ht="12.75"/>
    <row r="4514" s="16" customFormat="1" ht="12.75"/>
    <row r="4515" s="16" customFormat="1" ht="12.75"/>
    <row r="4516" s="16" customFormat="1" ht="12.75"/>
    <row r="4517" s="16" customFormat="1" ht="12.75"/>
    <row r="4518" s="16" customFormat="1" ht="12.75"/>
    <row r="4519" s="16" customFormat="1" ht="12.75"/>
    <row r="4520" s="16" customFormat="1" ht="12.75"/>
    <row r="4521" s="16" customFormat="1" ht="12.75"/>
    <row r="4522" s="16" customFormat="1" ht="12.75"/>
    <row r="4523" s="16" customFormat="1" ht="12.75"/>
    <row r="4524" s="16" customFormat="1" ht="12.75"/>
    <row r="4525" s="16" customFormat="1" ht="12.75"/>
    <row r="4526" s="16" customFormat="1" ht="12.75"/>
    <row r="4527" s="16" customFormat="1" ht="12.75"/>
    <row r="4528" s="16" customFormat="1" ht="12.75"/>
    <row r="4529" s="16" customFormat="1" ht="12.75"/>
    <row r="4530" s="16" customFormat="1" ht="12.75"/>
    <row r="4531" s="16" customFormat="1" ht="12.75"/>
    <row r="4532" s="16" customFormat="1" ht="12.75"/>
    <row r="4533" s="16" customFormat="1" ht="12.75"/>
    <row r="4534" s="16" customFormat="1" ht="12.75"/>
    <row r="4535" s="16" customFormat="1" ht="12.75"/>
    <row r="4536" s="16" customFormat="1" ht="12.75"/>
    <row r="4537" s="16" customFormat="1" ht="12.75"/>
    <row r="4538" s="16" customFormat="1" ht="12.75"/>
    <row r="4539" s="16" customFormat="1" ht="12.75"/>
    <row r="4540" s="16" customFormat="1" ht="12.75"/>
    <row r="4541" s="16" customFormat="1" ht="12.75"/>
    <row r="4542" s="16" customFormat="1" ht="12.75"/>
    <row r="4543" s="16" customFormat="1" ht="12.75"/>
    <row r="4544" s="16" customFormat="1" ht="12.75"/>
    <row r="4545" s="16" customFormat="1" ht="12.75"/>
    <row r="4546" s="16" customFormat="1" ht="12.75"/>
    <row r="4547" s="16" customFormat="1" ht="12.75"/>
    <row r="4548" s="16" customFormat="1" ht="12.75"/>
    <row r="4549" s="16" customFormat="1" ht="12.75"/>
    <row r="4550" s="16" customFormat="1" ht="12.75"/>
    <row r="4551" s="16" customFormat="1" ht="12.75"/>
    <row r="4552" s="16" customFormat="1" ht="12.75"/>
    <row r="4553" s="16" customFormat="1" ht="12.75"/>
    <row r="4554" s="16" customFormat="1" ht="12.75"/>
    <row r="4555" s="16" customFormat="1" ht="12.75"/>
    <row r="4556" s="16" customFormat="1" ht="12.75"/>
    <row r="4557" s="16" customFormat="1" ht="12.75"/>
    <row r="4558" s="16" customFormat="1" ht="12.75"/>
    <row r="4559" s="16" customFormat="1" ht="12.75"/>
    <row r="4560" s="16" customFormat="1" ht="12.75"/>
    <row r="4561" s="16" customFormat="1" ht="12.75"/>
    <row r="4562" s="16" customFormat="1" ht="12.75"/>
    <row r="4563" s="16" customFormat="1" ht="12.75"/>
    <row r="4564" s="16" customFormat="1" ht="12.75"/>
    <row r="4565" s="16" customFormat="1" ht="12.75"/>
    <row r="4566" s="16" customFormat="1" ht="12.75"/>
    <row r="4567" s="16" customFormat="1" ht="12.75"/>
    <row r="4568" s="16" customFormat="1" ht="12.75"/>
    <row r="4569" s="16" customFormat="1" ht="12.75"/>
    <row r="4570" s="16" customFormat="1" ht="12.75"/>
    <row r="4571" s="16" customFormat="1" ht="12.75"/>
    <row r="4572" s="16" customFormat="1" ht="12.75"/>
    <row r="4573" s="16" customFormat="1" ht="12.75"/>
    <row r="4574" s="16" customFormat="1" ht="12.75"/>
    <row r="4575" s="16" customFormat="1" ht="12.75"/>
    <row r="4576" s="16" customFormat="1" ht="12.75"/>
    <row r="4577" s="16" customFormat="1" ht="12.75"/>
    <row r="4578" s="16" customFormat="1" ht="12.75"/>
    <row r="4579" s="16" customFormat="1" ht="12.75"/>
    <row r="4580" s="16" customFormat="1" ht="12.75"/>
    <row r="4581" s="16" customFormat="1" ht="12.75"/>
    <row r="4582" s="16" customFormat="1" ht="12.75"/>
    <row r="4583" s="16" customFormat="1" ht="12.75"/>
    <row r="4584" s="16" customFormat="1" ht="12.75"/>
    <row r="4585" s="16" customFormat="1" ht="12.75"/>
    <row r="4586" s="16" customFormat="1" ht="12.75"/>
    <row r="4587" s="16" customFormat="1" ht="12.75"/>
    <row r="4588" s="16" customFormat="1" ht="12.75"/>
    <row r="4589" s="16" customFormat="1" ht="12.75"/>
    <row r="4590" s="16" customFormat="1" ht="12.75"/>
    <row r="4591" s="16" customFormat="1" ht="12.75"/>
    <row r="4592" s="16" customFormat="1" ht="12.75"/>
    <row r="4593" s="16" customFormat="1" ht="12.75"/>
    <row r="4594" s="16" customFormat="1" ht="12.75"/>
    <row r="4595" s="16" customFormat="1" ht="12.75"/>
    <row r="4596" s="16" customFormat="1" ht="12.75"/>
    <row r="4597" s="16" customFormat="1" ht="12.75"/>
    <row r="4598" s="16" customFormat="1" ht="12.75"/>
    <row r="4599" s="16" customFormat="1" ht="12.75"/>
    <row r="4600" s="16" customFormat="1" ht="12.75"/>
    <row r="4601" s="16" customFormat="1" ht="12.75"/>
    <row r="4602" s="16" customFormat="1" ht="12.75"/>
    <row r="4603" s="16" customFormat="1" ht="12.75"/>
    <row r="4604" s="16" customFormat="1" ht="12.75"/>
    <row r="4605" s="16" customFormat="1" ht="12.75"/>
    <row r="4606" s="16" customFormat="1" ht="12.75"/>
    <row r="4607" s="16" customFormat="1" ht="12.75"/>
    <row r="4608" s="16" customFormat="1" ht="12.75"/>
    <row r="4609" s="16" customFormat="1" ht="12.75"/>
    <row r="4610" s="16" customFormat="1" ht="12.75"/>
    <row r="4611" s="16" customFormat="1" ht="12.75"/>
    <row r="4612" s="16" customFormat="1" ht="12.75"/>
    <row r="4613" s="16" customFormat="1" ht="12.75"/>
    <row r="4614" s="16" customFormat="1" ht="12.75"/>
    <row r="4615" s="16" customFormat="1" ht="12.75"/>
    <row r="4616" s="16" customFormat="1" ht="12.75"/>
    <row r="4617" s="16" customFormat="1" ht="12.75"/>
    <row r="4618" s="16" customFormat="1" ht="12.75"/>
    <row r="4619" s="16" customFormat="1" ht="12.75"/>
    <row r="4620" s="16" customFormat="1" ht="12.75"/>
    <row r="4621" s="16" customFormat="1" ht="12.75"/>
    <row r="4622" s="16" customFormat="1" ht="12.75"/>
    <row r="4623" s="16" customFormat="1" ht="12.75"/>
    <row r="4624" s="16" customFormat="1" ht="12.75"/>
    <row r="4625" s="16" customFormat="1" ht="12.75"/>
    <row r="4626" s="16" customFormat="1" ht="12.75"/>
    <row r="4627" s="16" customFormat="1" ht="12.75"/>
    <row r="4628" s="16" customFormat="1" ht="12.75"/>
    <row r="4629" s="16" customFormat="1" ht="12.75"/>
    <row r="4630" s="16" customFormat="1" ht="12.75"/>
    <row r="4631" s="16" customFormat="1" ht="12.75"/>
    <row r="4632" s="16" customFormat="1" ht="12.75"/>
    <row r="4633" s="16" customFormat="1" ht="12.75"/>
    <row r="4634" s="16" customFormat="1" ht="12.75"/>
    <row r="4635" s="16" customFormat="1" ht="12.75"/>
    <row r="4636" s="16" customFormat="1" ht="12.75"/>
    <row r="4637" s="16" customFormat="1" ht="12.75"/>
    <row r="4638" s="16" customFormat="1" ht="12.75"/>
    <row r="4639" s="16" customFormat="1" ht="12.75"/>
    <row r="4640" s="16" customFormat="1" ht="12.75"/>
    <row r="4641" s="16" customFormat="1" ht="12.75"/>
    <row r="4642" s="16" customFormat="1" ht="12.75"/>
    <row r="4643" s="16" customFormat="1" ht="12.75"/>
    <row r="4644" s="16" customFormat="1" ht="12.75"/>
    <row r="4645" s="16" customFormat="1" ht="12.75"/>
    <row r="4646" s="16" customFormat="1" ht="12.75"/>
    <row r="4647" s="16" customFormat="1" ht="12.75"/>
    <row r="4648" s="16" customFormat="1" ht="12.75"/>
    <row r="4649" s="16" customFormat="1" ht="12.75"/>
    <row r="4650" s="16" customFormat="1" ht="12.75"/>
    <row r="4651" s="16" customFormat="1" ht="12.75"/>
    <row r="4652" s="16" customFormat="1" ht="12.75"/>
    <row r="4653" s="16" customFormat="1" ht="12.75"/>
    <row r="4654" s="16" customFormat="1" ht="12.75"/>
    <row r="4655" s="16" customFormat="1" ht="12.75"/>
    <row r="4656" s="16" customFormat="1" ht="12.75"/>
    <row r="4657" s="16" customFormat="1" ht="12.75"/>
    <row r="4658" s="16" customFormat="1" ht="12.75"/>
    <row r="4659" s="16" customFormat="1" ht="12.75"/>
    <row r="4660" s="16" customFormat="1" ht="12.75"/>
    <row r="4661" s="16" customFormat="1" ht="12.75"/>
    <row r="4662" s="16" customFormat="1" ht="12.75"/>
    <row r="4663" s="16" customFormat="1" ht="12.75"/>
    <row r="4664" s="16" customFormat="1" ht="12.75"/>
    <row r="4665" s="16" customFormat="1" ht="12.75"/>
    <row r="4666" s="16" customFormat="1" ht="12.75"/>
    <row r="4667" s="16" customFormat="1" ht="12.75"/>
    <row r="4668" s="16" customFormat="1" ht="12.75"/>
    <row r="4669" s="16" customFormat="1" ht="12.75"/>
    <row r="4670" s="16" customFormat="1" ht="12.75"/>
    <row r="4671" s="16" customFormat="1" ht="12.75"/>
    <row r="4672" s="16" customFormat="1" ht="12.75"/>
    <row r="4673" s="16" customFormat="1" ht="12.75"/>
    <row r="4674" s="16" customFormat="1" ht="12.75"/>
    <row r="4675" s="16" customFormat="1" ht="12.75"/>
    <row r="4676" s="16" customFormat="1" ht="12.75"/>
    <row r="4677" s="16" customFormat="1" ht="12.75"/>
    <row r="4678" s="16" customFormat="1" ht="12.75"/>
    <row r="4679" s="16" customFormat="1" ht="12.75"/>
    <row r="4680" s="16" customFormat="1" ht="12.75"/>
    <row r="4681" s="16" customFormat="1" ht="12.75"/>
    <row r="4682" s="16" customFormat="1" ht="12.75"/>
    <row r="4683" s="16" customFormat="1" ht="12.75"/>
    <row r="4684" s="16" customFormat="1" ht="12.75"/>
    <row r="4685" s="16" customFormat="1" ht="12.75"/>
    <row r="4686" s="16" customFormat="1" ht="12.75"/>
    <row r="4687" s="16" customFormat="1" ht="12.75"/>
    <row r="4688" s="16" customFormat="1" ht="12.75"/>
    <row r="4689" s="16" customFormat="1" ht="12.75"/>
    <row r="4690" s="16" customFormat="1" ht="12.75"/>
    <row r="4691" s="16" customFormat="1" ht="12.75"/>
    <row r="4692" s="16" customFormat="1" ht="12.75"/>
    <row r="4693" s="16" customFormat="1" ht="12.75"/>
    <row r="4694" s="16" customFormat="1" ht="12.75"/>
    <row r="4695" s="16" customFormat="1" ht="12.75"/>
    <row r="4696" s="16" customFormat="1" ht="12.75"/>
    <row r="4697" s="16" customFormat="1" ht="12.75"/>
    <row r="4698" s="16" customFormat="1" ht="12.75"/>
    <row r="4699" s="16" customFormat="1" ht="12.75"/>
    <row r="4700" s="16" customFormat="1" ht="12.75"/>
    <row r="4701" s="16" customFormat="1" ht="12.75"/>
    <row r="4702" s="16" customFormat="1" ht="12.75"/>
    <row r="4703" s="16" customFormat="1" ht="12.75"/>
    <row r="4704" s="16" customFormat="1" ht="12.75"/>
    <row r="4705" s="16" customFormat="1" ht="12.75"/>
    <row r="4706" s="16" customFormat="1" ht="12.75"/>
    <row r="4707" s="16" customFormat="1" ht="12.75"/>
    <row r="4708" s="16" customFormat="1" ht="12.75"/>
    <row r="4709" s="16" customFormat="1" ht="12.75"/>
    <row r="4710" s="16" customFormat="1" ht="12.75"/>
    <row r="4711" s="16" customFormat="1" ht="12.75"/>
    <row r="4712" s="16" customFormat="1" ht="12.75"/>
    <row r="4713" s="16" customFormat="1" ht="12.75"/>
    <row r="4714" s="16" customFormat="1" ht="12.75"/>
    <row r="4715" s="16" customFormat="1" ht="12.75"/>
    <row r="4716" s="16" customFormat="1" ht="12.75"/>
    <row r="4717" s="16" customFormat="1" ht="12.75"/>
    <row r="4718" s="16" customFormat="1" ht="12.75"/>
    <row r="4719" s="16" customFormat="1" ht="12.75"/>
    <row r="4720" s="16" customFormat="1" ht="12.75"/>
    <row r="4721" s="16" customFormat="1" ht="12.75"/>
    <row r="4722" s="16" customFormat="1" ht="12.75"/>
    <row r="4723" s="16" customFormat="1" ht="12.75"/>
    <row r="4724" s="16" customFormat="1" ht="12.75"/>
    <row r="4725" s="16" customFormat="1" ht="12.75"/>
    <row r="4726" s="16" customFormat="1" ht="12.75"/>
    <row r="4727" s="16" customFormat="1" ht="12.75"/>
    <row r="4728" s="16" customFormat="1" ht="12.75"/>
    <row r="4729" s="16" customFormat="1" ht="12.75"/>
    <row r="4730" s="16" customFormat="1" ht="12.75"/>
    <row r="4731" s="16" customFormat="1" ht="12.75"/>
    <row r="4732" s="16" customFormat="1" ht="12.75"/>
    <row r="4733" s="16" customFormat="1" ht="12.75"/>
    <row r="4734" s="16" customFormat="1" ht="12.75"/>
    <row r="4735" s="16" customFormat="1" ht="12.75"/>
    <row r="4736" s="16" customFormat="1" ht="12.75"/>
    <row r="4737" s="16" customFormat="1" ht="12.75"/>
    <row r="4738" s="16" customFormat="1" ht="12.75"/>
    <row r="4739" s="16" customFormat="1" ht="12.75"/>
    <row r="4740" s="16" customFormat="1" ht="12.75"/>
    <row r="4741" s="16" customFormat="1" ht="12.75"/>
    <row r="4742" s="16" customFormat="1" ht="12.75"/>
    <row r="4743" s="16" customFormat="1" ht="12.75"/>
    <row r="4744" s="16" customFormat="1" ht="12.75"/>
    <row r="4745" s="16" customFormat="1" ht="12.75"/>
    <row r="4746" s="16" customFormat="1" ht="12.75"/>
    <row r="4747" s="16" customFormat="1" ht="12.75"/>
    <row r="4748" s="16" customFormat="1" ht="12.75"/>
    <row r="4749" s="16" customFormat="1" ht="12.75"/>
    <row r="4750" s="16" customFormat="1" ht="12.75"/>
    <row r="4751" s="16" customFormat="1" ht="12.75"/>
    <row r="4752" s="16" customFormat="1" ht="12.75"/>
    <row r="4753" s="16" customFormat="1" ht="12.75"/>
    <row r="4754" s="16" customFormat="1" ht="12.75"/>
    <row r="4755" s="16" customFormat="1" ht="12.75"/>
    <row r="4756" s="16" customFormat="1" ht="12.75"/>
    <row r="4757" s="16" customFormat="1" ht="12.75"/>
    <row r="4758" s="16" customFormat="1" ht="12.75"/>
    <row r="4759" s="16" customFormat="1" ht="12.75"/>
    <row r="4760" s="16" customFormat="1" ht="12.75"/>
    <row r="4761" s="16" customFormat="1" ht="12.75"/>
    <row r="4762" s="16" customFormat="1" ht="12.75"/>
    <row r="4763" s="16" customFormat="1" ht="12.75"/>
    <row r="4764" s="16" customFormat="1" ht="12.75"/>
    <row r="4765" s="16" customFormat="1" ht="12.75"/>
    <row r="4766" s="16" customFormat="1" ht="12.75"/>
    <row r="4767" s="16" customFormat="1" ht="12.75"/>
    <row r="4768" s="16" customFormat="1" ht="12.75"/>
    <row r="4769" s="16" customFormat="1" ht="12.75"/>
    <row r="4770" s="16" customFormat="1" ht="12.75"/>
    <row r="4771" s="16" customFormat="1" ht="12.75"/>
    <row r="4772" s="16" customFormat="1" ht="12.75"/>
    <row r="4773" s="16" customFormat="1" ht="12.75"/>
    <row r="4774" s="16" customFormat="1" ht="12.75"/>
    <row r="4775" s="16" customFormat="1" ht="12.75"/>
    <row r="4776" s="16" customFormat="1" ht="12.75"/>
    <row r="4777" s="16" customFormat="1" ht="12.75"/>
    <row r="4778" s="16" customFormat="1" ht="12.75"/>
    <row r="4779" s="16" customFormat="1" ht="12.75"/>
    <row r="4780" s="16" customFormat="1" ht="12.75"/>
    <row r="4781" s="16" customFormat="1" ht="12.75"/>
    <row r="4782" s="16" customFormat="1" ht="12.75"/>
    <row r="4783" s="16" customFormat="1" ht="12.75"/>
    <row r="4784" s="16" customFormat="1" ht="12.75"/>
    <row r="4785" s="16" customFormat="1" ht="12.75"/>
    <row r="4786" s="16" customFormat="1" ht="12.75"/>
    <row r="4787" s="16" customFormat="1" ht="12.75"/>
    <row r="4788" s="16" customFormat="1" ht="12.75"/>
    <row r="4789" s="16" customFormat="1" ht="12.75"/>
    <row r="4790" s="16" customFormat="1" ht="12.75"/>
    <row r="4791" s="16" customFormat="1" ht="12.75"/>
    <row r="4792" s="16" customFormat="1" ht="12.75"/>
    <row r="4793" s="16" customFormat="1" ht="12.75"/>
    <row r="4794" s="16" customFormat="1" ht="12.75"/>
    <row r="4795" s="16" customFormat="1" ht="12.75"/>
    <row r="4796" s="16" customFormat="1" ht="12.75"/>
    <row r="4797" s="16" customFormat="1" ht="12.75"/>
    <row r="4798" s="16" customFormat="1" ht="12.75"/>
    <row r="4799" s="16" customFormat="1" ht="12.75"/>
    <row r="4800" s="16" customFormat="1" ht="12.75"/>
    <row r="4801" s="16" customFormat="1" ht="12.75"/>
    <row r="4802" s="16" customFormat="1" ht="12.75"/>
    <row r="4803" s="16" customFormat="1" ht="12.75"/>
    <row r="4804" s="16" customFormat="1" ht="12.75"/>
    <row r="4805" s="16" customFormat="1" ht="12.75"/>
    <row r="4806" s="16" customFormat="1" ht="12.75"/>
    <row r="4807" s="16" customFormat="1" ht="12.75"/>
    <row r="4808" s="16" customFormat="1" ht="12.75"/>
    <row r="4809" s="16" customFormat="1" ht="12.75"/>
    <row r="4810" s="16" customFormat="1" ht="12.75"/>
    <row r="4811" s="16" customFormat="1" ht="12.75"/>
    <row r="4812" s="16" customFormat="1" ht="12.75"/>
    <row r="4813" s="16" customFormat="1" ht="12.75"/>
    <row r="4814" s="16" customFormat="1" ht="12.75"/>
    <row r="4815" s="16" customFormat="1" ht="12.75"/>
    <row r="4816" s="16" customFormat="1" ht="12.75"/>
    <row r="4817" s="16" customFormat="1" ht="12.75"/>
    <row r="4818" s="16" customFormat="1" ht="12.75"/>
    <row r="4819" s="16" customFormat="1" ht="12.75"/>
    <row r="4820" s="16" customFormat="1" ht="12.75"/>
    <row r="4821" s="16" customFormat="1" ht="12.75"/>
    <row r="4822" s="16" customFormat="1" ht="12.75"/>
    <row r="4823" s="16" customFormat="1" ht="12.75"/>
    <row r="4824" s="16" customFormat="1" ht="12.75"/>
    <row r="4825" s="16" customFormat="1" ht="12.75"/>
    <row r="4826" s="16" customFormat="1" ht="12.75"/>
    <row r="4827" s="16" customFormat="1" ht="12.75"/>
    <row r="4828" s="16" customFormat="1" ht="12.75"/>
    <row r="4829" s="16" customFormat="1" ht="12.75"/>
    <row r="4830" s="16" customFormat="1" ht="12.75"/>
    <row r="4831" s="16" customFormat="1" ht="12.75"/>
    <row r="4832" s="16" customFormat="1" ht="12.75"/>
    <row r="4833" s="16" customFormat="1" ht="12.75"/>
    <row r="4834" s="16" customFormat="1" ht="12.75"/>
    <row r="4835" s="16" customFormat="1" ht="12.75"/>
    <row r="4836" s="16" customFormat="1" ht="12.75"/>
    <row r="4837" s="16" customFormat="1" ht="12.75"/>
    <row r="4838" s="16" customFormat="1" ht="12.75"/>
    <row r="4839" s="16" customFormat="1" ht="12.75"/>
    <row r="4840" s="16" customFormat="1" ht="12.75"/>
    <row r="4841" s="16" customFormat="1" ht="12.75"/>
    <row r="4842" s="16" customFormat="1" ht="12.75"/>
    <row r="4843" s="16" customFormat="1" ht="12.75"/>
    <row r="4844" s="16" customFormat="1" ht="12.75"/>
    <row r="4845" s="16" customFormat="1" ht="12.75"/>
    <row r="4846" s="16" customFormat="1" ht="12.75"/>
    <row r="4847" s="16" customFormat="1" ht="12.75"/>
    <row r="4848" s="16" customFormat="1" ht="12.75"/>
    <row r="4849" s="16" customFormat="1" ht="12.75"/>
    <row r="4850" s="16" customFormat="1" ht="12.75"/>
    <row r="4851" s="16" customFormat="1" ht="12.75"/>
    <row r="4852" s="16" customFormat="1" ht="12.75"/>
    <row r="4853" s="16" customFormat="1" ht="12.75"/>
    <row r="4854" s="16" customFormat="1" ht="12.75"/>
    <row r="4855" s="16" customFormat="1" ht="12.75"/>
    <row r="4856" s="16" customFormat="1" ht="12.75"/>
    <row r="4857" s="16" customFormat="1" ht="12.75"/>
    <row r="4858" s="16" customFormat="1" ht="12.75"/>
    <row r="4859" s="16" customFormat="1" ht="12.75"/>
    <row r="4860" s="16" customFormat="1" ht="12.75"/>
    <row r="4861" s="16" customFormat="1" ht="12.75"/>
    <row r="4862" s="16" customFormat="1" ht="12.75"/>
    <row r="4863" s="16" customFormat="1" ht="12.75"/>
    <row r="4864" s="16" customFormat="1" ht="12.75"/>
    <row r="4865" s="16" customFormat="1" ht="12.75"/>
    <row r="4866" s="16" customFormat="1" ht="12.75"/>
    <row r="4867" s="16" customFormat="1" ht="12.75"/>
    <row r="4868" s="16" customFormat="1" ht="12.75"/>
    <row r="4869" s="16" customFormat="1" ht="12.75"/>
    <row r="4870" s="16" customFormat="1" ht="12.75"/>
    <row r="4871" s="16" customFormat="1" ht="12.75"/>
    <row r="4872" s="16" customFormat="1" ht="12.75"/>
    <row r="4873" s="16" customFormat="1" ht="12.75"/>
    <row r="4874" s="16" customFormat="1" ht="12.75"/>
    <row r="4875" s="16" customFormat="1" ht="12.75"/>
    <row r="4876" s="16" customFormat="1" ht="12.75"/>
    <row r="4877" s="16" customFormat="1" ht="12.75"/>
    <row r="4878" s="16" customFormat="1" ht="12.75"/>
    <row r="4879" s="16" customFormat="1" ht="12.75"/>
    <row r="4880" s="16" customFormat="1" ht="12.75"/>
    <row r="4881" s="16" customFormat="1" ht="12.75"/>
    <row r="4882" s="16" customFormat="1" ht="12.75"/>
    <row r="4883" s="16" customFormat="1" ht="12.75"/>
    <row r="4884" s="16" customFormat="1" ht="12.75"/>
    <row r="4885" s="16" customFormat="1" ht="12.75"/>
    <row r="4886" s="16" customFormat="1" ht="12.75"/>
    <row r="4887" s="16" customFormat="1" ht="12.75"/>
    <row r="4888" s="16" customFormat="1" ht="12.75"/>
    <row r="4889" s="16" customFormat="1" ht="12.75"/>
    <row r="4890" s="16" customFormat="1" ht="12.75"/>
    <row r="4891" s="16" customFormat="1" ht="12.75"/>
    <row r="4892" s="16" customFormat="1" ht="12.75"/>
    <row r="4893" s="16" customFormat="1" ht="12.75"/>
    <row r="4894" s="16" customFormat="1" ht="12.75"/>
    <row r="4895" s="16" customFormat="1" ht="12.75"/>
    <row r="4896" s="16" customFormat="1" ht="12.75"/>
    <row r="4897" s="16" customFormat="1" ht="12.75"/>
    <row r="4898" s="16" customFormat="1" ht="12.75"/>
    <row r="4899" s="16" customFormat="1" ht="12.75"/>
    <row r="4900" s="16" customFormat="1" ht="12.75"/>
    <row r="4901" s="16" customFormat="1" ht="12.75"/>
    <row r="4902" s="16" customFormat="1" ht="12.75"/>
    <row r="4903" s="16" customFormat="1" ht="12.75"/>
    <row r="4904" s="16" customFormat="1" ht="12.75"/>
    <row r="4905" s="16" customFormat="1" ht="12.75"/>
    <row r="4906" s="16" customFormat="1" ht="12.75"/>
    <row r="4907" s="16" customFormat="1" ht="12.75"/>
    <row r="4908" s="16" customFormat="1" ht="12.75"/>
    <row r="4909" s="16" customFormat="1" ht="12.75"/>
    <row r="4910" s="16" customFormat="1" ht="12.75"/>
    <row r="4911" s="16" customFormat="1" ht="12.75"/>
    <row r="4912" s="16" customFormat="1" ht="12.75"/>
    <row r="4913" s="16" customFormat="1" ht="12.75"/>
    <row r="4914" s="16" customFormat="1" ht="12.75"/>
    <row r="4915" s="16" customFormat="1" ht="12.75"/>
    <row r="4916" s="16" customFormat="1" ht="12.75"/>
    <row r="4917" s="16" customFormat="1" ht="12.75"/>
    <row r="4918" s="16" customFormat="1" ht="12.75"/>
    <row r="4919" s="16" customFormat="1" ht="12.75"/>
    <row r="4920" s="16" customFormat="1" ht="12.75"/>
    <row r="4921" s="16" customFormat="1" ht="12.75"/>
    <row r="4922" s="16" customFormat="1" ht="12.75"/>
    <row r="4923" s="16" customFormat="1" ht="12.75"/>
    <row r="4924" s="16" customFormat="1" ht="12.75"/>
    <row r="4925" s="16" customFormat="1" ht="12.75"/>
    <row r="4926" s="16" customFormat="1" ht="12.75"/>
    <row r="4927" s="16" customFormat="1" ht="12.75"/>
    <row r="4928" s="16" customFormat="1" ht="12.75"/>
    <row r="4929" s="16" customFormat="1" ht="12.75"/>
    <row r="4930" s="16" customFormat="1" ht="12.75"/>
    <row r="4931" s="16" customFormat="1" ht="12.75"/>
    <row r="4932" s="16" customFormat="1" ht="12.75"/>
    <row r="4933" s="16" customFormat="1" ht="12.75"/>
    <row r="4934" s="16" customFormat="1" ht="12.75"/>
    <row r="4935" s="16" customFormat="1" ht="12.75"/>
    <row r="4936" s="16" customFormat="1" ht="12.75"/>
    <row r="4937" spans="1:7" ht="12.75">
      <c r="A4937" s="16"/>
      <c r="B4937" s="16"/>
      <c r="C4937" s="16"/>
      <c r="D4937" s="16"/>
      <c r="E4937" s="16"/>
      <c r="F4937" s="16"/>
      <c r="G4937" s="16"/>
    </row>
    <row r="4938" spans="1:7" ht="12.75">
      <c r="A4938" s="16"/>
      <c r="B4938" s="16"/>
      <c r="C4938" s="16"/>
      <c r="D4938" s="16"/>
      <c r="E4938" s="16"/>
      <c r="F4938" s="16"/>
      <c r="G4938" s="16"/>
    </row>
    <row r="4939" spans="1:7" ht="12.75">
      <c r="A4939" s="16"/>
      <c r="B4939" s="16"/>
      <c r="C4939" s="16"/>
      <c r="D4939" s="16"/>
      <c r="E4939" s="16"/>
      <c r="F4939" s="16"/>
      <c r="G4939" s="16"/>
    </row>
    <row r="4940" spans="1:7" ht="12.75">
      <c r="A4940" s="16"/>
      <c r="B4940" s="16"/>
      <c r="C4940" s="16"/>
      <c r="D4940" s="16"/>
      <c r="E4940" s="16"/>
      <c r="F4940" s="16"/>
      <c r="G4940" s="16"/>
    </row>
    <row r="4941" spans="1:7" ht="12.75">
      <c r="A4941" s="16"/>
      <c r="B4941" s="16"/>
      <c r="C4941" s="16"/>
      <c r="D4941" s="16"/>
      <c r="E4941" s="16"/>
      <c r="F4941" s="16"/>
      <c r="G4941" s="16"/>
    </row>
    <row r="4942" spans="1:7" ht="12.75">
      <c r="A4942" s="16"/>
      <c r="B4942" s="16"/>
      <c r="C4942" s="16"/>
      <c r="D4942" s="16"/>
      <c r="E4942" s="16"/>
      <c r="F4942" s="16"/>
      <c r="G4942" s="16"/>
    </row>
    <row r="4943" spans="1:7" ht="12.75">
      <c r="A4943" s="16"/>
      <c r="B4943" s="16"/>
      <c r="C4943" s="16"/>
      <c r="D4943" s="16"/>
      <c r="E4943" s="16"/>
      <c r="F4943" s="16"/>
      <c r="G4943" s="16"/>
    </row>
    <row r="4944" spans="1:7" ht="12.75">
      <c r="A4944" s="16"/>
      <c r="B4944" s="16"/>
      <c r="C4944" s="16"/>
      <c r="D4944" s="16"/>
      <c r="E4944" s="16"/>
      <c r="F4944" s="16"/>
      <c r="G4944" s="16"/>
    </row>
    <row r="4945" spans="1:7" ht="12.75">
      <c r="A4945" s="16"/>
      <c r="B4945" s="16"/>
      <c r="C4945" s="16"/>
      <c r="D4945" s="16"/>
      <c r="E4945" s="16"/>
      <c r="F4945" s="16"/>
      <c r="G4945" s="16"/>
    </row>
    <row r="4946" spans="1:7" ht="12.75">
      <c r="A4946" s="16"/>
      <c r="B4946" s="16"/>
      <c r="C4946" s="16"/>
      <c r="D4946" s="16"/>
      <c r="E4946" s="16"/>
      <c r="F4946" s="16"/>
      <c r="G4946" s="16"/>
    </row>
    <row r="4947" spans="1:7" ht="12.75">
      <c r="A4947" s="16"/>
      <c r="B4947" s="16"/>
      <c r="C4947" s="16"/>
      <c r="D4947" s="16"/>
      <c r="E4947" s="16"/>
      <c r="F4947" s="16"/>
      <c r="G4947" s="16"/>
    </row>
    <row r="4948" spans="1:7" ht="12.75">
      <c r="A4948" s="16"/>
      <c r="B4948" s="16"/>
      <c r="C4948" s="16"/>
      <c r="D4948" s="16"/>
      <c r="E4948" s="16"/>
      <c r="F4948" s="16"/>
      <c r="G4948" s="16"/>
    </row>
    <row r="4949" spans="1:7" ht="12.75">
      <c r="A4949" s="16"/>
      <c r="B4949" s="16"/>
      <c r="C4949" s="16"/>
      <c r="D4949" s="16"/>
      <c r="E4949" s="16"/>
      <c r="F4949" s="16"/>
      <c r="G4949" s="16"/>
    </row>
    <row r="4950" spans="1:7" ht="12.75">
      <c r="A4950" s="16"/>
      <c r="B4950" s="16"/>
      <c r="C4950" s="16"/>
      <c r="D4950" s="16"/>
      <c r="E4950" s="16"/>
      <c r="F4950" s="16"/>
      <c r="G4950" s="16"/>
    </row>
    <row r="4951" spans="1:7" ht="12.75">
      <c r="A4951" s="16"/>
      <c r="B4951" s="16"/>
      <c r="C4951" s="16"/>
      <c r="D4951" s="16"/>
      <c r="E4951" s="16"/>
      <c r="F4951" s="16"/>
      <c r="G4951" s="16"/>
    </row>
    <row r="4952" spans="1:7" ht="12.75">
      <c r="A4952" s="16"/>
      <c r="B4952" s="16"/>
      <c r="C4952" s="16"/>
      <c r="D4952" s="16"/>
      <c r="E4952" s="16"/>
      <c r="F4952" s="16"/>
      <c r="G4952" s="16"/>
    </row>
    <row r="4953" spans="1:7" ht="12.75">
      <c r="A4953" s="16"/>
      <c r="B4953" s="16"/>
      <c r="C4953" s="16"/>
      <c r="D4953" s="16"/>
      <c r="E4953" s="16"/>
      <c r="F4953" s="16"/>
      <c r="G4953" s="16"/>
    </row>
    <row r="4954" spans="1:7" ht="12.75">
      <c r="A4954" s="16"/>
      <c r="B4954" s="16"/>
      <c r="C4954" s="16"/>
      <c r="D4954" s="16"/>
      <c r="E4954" s="16"/>
      <c r="F4954" s="16"/>
      <c r="G4954" s="16"/>
    </row>
    <row r="4955" spans="1:7" ht="12.75">
      <c r="A4955" s="16"/>
      <c r="B4955" s="16"/>
      <c r="C4955" s="16"/>
      <c r="D4955" s="16"/>
      <c r="E4955" s="16"/>
      <c r="F4955" s="16"/>
      <c r="G4955" s="16"/>
    </row>
    <row r="4956" spans="1:7" ht="12.75">
      <c r="A4956" s="16"/>
      <c r="B4956" s="16"/>
      <c r="C4956" s="16"/>
      <c r="D4956" s="16"/>
      <c r="E4956" s="16"/>
      <c r="F4956" s="16"/>
      <c r="G4956" s="16"/>
    </row>
    <row r="4957" spans="1:7" ht="12.75">
      <c r="A4957" s="16"/>
      <c r="B4957" s="16"/>
      <c r="C4957" s="16"/>
      <c r="D4957" s="16"/>
      <c r="E4957" s="16"/>
      <c r="F4957" s="16"/>
      <c r="G4957" s="16"/>
    </row>
    <row r="4958" spans="1:7" ht="12.75">
      <c r="A4958" s="16"/>
      <c r="B4958" s="16"/>
      <c r="C4958" s="16"/>
      <c r="D4958" s="16"/>
      <c r="E4958" s="16"/>
      <c r="F4958" s="16"/>
      <c r="G4958" s="16"/>
    </row>
    <row r="4959" spans="1:7" ht="12.75">
      <c r="A4959" s="16"/>
      <c r="B4959" s="16"/>
      <c r="C4959" s="16"/>
      <c r="D4959" s="16"/>
      <c r="E4959" s="16"/>
      <c r="F4959" s="16"/>
      <c r="G4959" s="16"/>
    </row>
    <row r="4960" spans="1:7" ht="12.75">
      <c r="A4960" s="16"/>
      <c r="B4960" s="16"/>
      <c r="C4960" s="16"/>
      <c r="D4960" s="16"/>
      <c r="E4960" s="16"/>
      <c r="F4960" s="16"/>
      <c r="G4960" s="16"/>
    </row>
    <row r="4961" spans="1:7" ht="12.75">
      <c r="A4961" s="16"/>
      <c r="B4961" s="16"/>
      <c r="C4961" s="16"/>
      <c r="D4961" s="16"/>
      <c r="E4961" s="16"/>
      <c r="F4961" s="16"/>
      <c r="G4961" s="16"/>
    </row>
    <row r="4962" spans="1:7" ht="12.75">
      <c r="A4962" s="16"/>
      <c r="B4962" s="16"/>
      <c r="C4962" s="16"/>
      <c r="D4962" s="16"/>
      <c r="E4962" s="16"/>
      <c r="F4962" s="16"/>
      <c r="G4962" s="16"/>
    </row>
    <row r="4963" spans="1:7" ht="12.75">
      <c r="A4963" s="16"/>
      <c r="B4963" s="16"/>
      <c r="C4963" s="16"/>
      <c r="D4963" s="16"/>
      <c r="E4963" s="16"/>
      <c r="F4963" s="16"/>
      <c r="G4963" s="16"/>
    </row>
    <row r="4964" spans="1:7" ht="12.75">
      <c r="A4964" s="16"/>
      <c r="B4964" s="16"/>
      <c r="C4964" s="16"/>
      <c r="D4964" s="16"/>
      <c r="E4964" s="16"/>
      <c r="F4964" s="16"/>
      <c r="G4964" s="16"/>
    </row>
    <row r="4965" spans="1:7" ht="12.75">
      <c r="A4965" s="16"/>
      <c r="B4965" s="16"/>
      <c r="C4965" s="16"/>
      <c r="D4965" s="16"/>
      <c r="E4965" s="16"/>
      <c r="F4965" s="16"/>
      <c r="G4965" s="16"/>
    </row>
    <row r="4966" spans="1:7" ht="12.75">
      <c r="A4966" s="16"/>
      <c r="B4966" s="16"/>
      <c r="C4966" s="16"/>
      <c r="D4966" s="16"/>
      <c r="E4966" s="16"/>
      <c r="F4966" s="16"/>
      <c r="G4966" s="16"/>
    </row>
    <row r="4967" spans="1:7" ht="12.75">
      <c r="A4967" s="16"/>
      <c r="B4967" s="16"/>
      <c r="C4967" s="16"/>
      <c r="D4967" s="16"/>
      <c r="E4967" s="16"/>
      <c r="F4967" s="16"/>
      <c r="G4967" s="16"/>
    </row>
    <row r="4968" spans="1:7" ht="12.75">
      <c r="A4968" s="16"/>
      <c r="B4968" s="16"/>
      <c r="C4968" s="16"/>
      <c r="D4968" s="16"/>
      <c r="E4968" s="16"/>
      <c r="F4968" s="16"/>
      <c r="G4968" s="16"/>
    </row>
    <row r="4969" spans="1:7" ht="12.75">
      <c r="A4969" s="16"/>
      <c r="B4969" s="16"/>
      <c r="C4969" s="16"/>
      <c r="D4969" s="16"/>
      <c r="E4969" s="16"/>
      <c r="F4969" s="16"/>
      <c r="G4969" s="16"/>
    </row>
    <row r="4970" spans="1:7" ht="12.75">
      <c r="A4970" s="16"/>
      <c r="B4970" s="16"/>
      <c r="C4970" s="16"/>
      <c r="D4970" s="16"/>
      <c r="E4970" s="16"/>
      <c r="F4970" s="16"/>
      <c r="G4970" s="16"/>
    </row>
    <row r="4971" spans="1:7" ht="12.75">
      <c r="A4971" s="16"/>
      <c r="B4971" s="16"/>
      <c r="C4971" s="16"/>
      <c r="D4971" s="16"/>
      <c r="E4971" s="16"/>
      <c r="F4971" s="16"/>
      <c r="G4971" s="16"/>
    </row>
    <row r="4972" spans="1:7" ht="12.75">
      <c r="A4972" s="16"/>
      <c r="B4972" s="16"/>
      <c r="C4972" s="16"/>
      <c r="D4972" s="16"/>
      <c r="E4972" s="16"/>
      <c r="F4972" s="16"/>
      <c r="G4972" s="16"/>
    </row>
    <row r="4973" spans="1:7" ht="12.75">
      <c r="A4973" s="16"/>
      <c r="B4973" s="16"/>
      <c r="C4973" s="16"/>
      <c r="D4973" s="16"/>
      <c r="E4973" s="16"/>
      <c r="F4973" s="16"/>
      <c r="G4973" s="16"/>
    </row>
    <row r="4974" spans="1:7" ht="12.75">
      <c r="A4974" s="16"/>
      <c r="B4974" s="16"/>
      <c r="C4974" s="16"/>
      <c r="D4974" s="16"/>
      <c r="E4974" s="16"/>
      <c r="F4974" s="16"/>
      <c r="G4974" s="16"/>
    </row>
    <row r="4975" spans="1:7" ht="12.75">
      <c r="A4975" s="16"/>
      <c r="B4975" s="16"/>
      <c r="C4975" s="16"/>
      <c r="D4975" s="16"/>
      <c r="E4975" s="16"/>
      <c r="F4975" s="16"/>
      <c r="G4975" s="16"/>
    </row>
    <row r="4976" spans="1:7" ht="12.75">
      <c r="A4976" s="16"/>
      <c r="B4976" s="16"/>
      <c r="C4976" s="16"/>
      <c r="D4976" s="16"/>
      <c r="E4976" s="16"/>
      <c r="F4976" s="16"/>
      <c r="G4976" s="16"/>
    </row>
    <row r="4977" spans="1:7" ht="12.75">
      <c r="A4977" s="16"/>
      <c r="B4977" s="16"/>
      <c r="C4977" s="16"/>
      <c r="D4977" s="16"/>
      <c r="E4977" s="16"/>
      <c r="F4977" s="16"/>
      <c r="G4977" s="16"/>
    </row>
    <row r="4978" spans="1:7" ht="12.75">
      <c r="A4978" s="16"/>
      <c r="B4978" s="16"/>
      <c r="C4978" s="16"/>
      <c r="D4978" s="16"/>
      <c r="E4978" s="16"/>
      <c r="F4978" s="16"/>
      <c r="G4978" s="16"/>
    </row>
    <row r="4979" spans="1:7" ht="12.75">
      <c r="A4979" s="16"/>
      <c r="B4979" s="16"/>
      <c r="C4979" s="16"/>
      <c r="D4979" s="16"/>
      <c r="E4979" s="16"/>
      <c r="F4979" s="16"/>
      <c r="G4979" s="16"/>
    </row>
    <row r="4980" spans="1:7" ht="12.75">
      <c r="A4980" s="16"/>
      <c r="B4980" s="16"/>
      <c r="C4980" s="16"/>
      <c r="D4980" s="16"/>
      <c r="E4980" s="16"/>
      <c r="F4980" s="16"/>
      <c r="G4980" s="16"/>
    </row>
    <row r="4981" spans="1:7" ht="12.75">
      <c r="A4981" s="16"/>
      <c r="B4981" s="16"/>
      <c r="C4981" s="16"/>
      <c r="D4981" s="16"/>
      <c r="E4981" s="16"/>
      <c r="F4981" s="16"/>
      <c r="G4981" s="16"/>
    </row>
    <row r="4982" spans="1:7" ht="12.75">
      <c r="A4982" s="16"/>
      <c r="B4982" s="16"/>
      <c r="C4982" s="16"/>
      <c r="D4982" s="16"/>
      <c r="E4982" s="16"/>
      <c r="F4982" s="16"/>
      <c r="G4982" s="16"/>
    </row>
    <row r="4983" spans="1:7" ht="12.75">
      <c r="A4983" s="16"/>
      <c r="B4983" s="16"/>
      <c r="C4983" s="16"/>
      <c r="D4983" s="16"/>
      <c r="E4983" s="16"/>
      <c r="F4983" s="16"/>
      <c r="G4983" s="16"/>
    </row>
    <row r="4984" spans="1:7" ht="12.75">
      <c r="A4984" s="16"/>
      <c r="B4984" s="16"/>
      <c r="C4984" s="16"/>
      <c r="D4984" s="16"/>
      <c r="E4984" s="16"/>
      <c r="F4984" s="16"/>
      <c r="G4984" s="16"/>
    </row>
    <row r="4985" spans="1:7" ht="12.75">
      <c r="A4985" s="16"/>
      <c r="B4985" s="16"/>
      <c r="C4985" s="16"/>
      <c r="D4985" s="16"/>
      <c r="E4985" s="16"/>
      <c r="F4985" s="16"/>
      <c r="G4985" s="16"/>
    </row>
    <row r="4986" spans="1:7" ht="12.75">
      <c r="A4986" s="16"/>
      <c r="B4986" s="16"/>
      <c r="C4986" s="16"/>
      <c r="D4986" s="16"/>
      <c r="E4986" s="16"/>
      <c r="F4986" s="16"/>
      <c r="G4986" s="16"/>
    </row>
    <row r="4987" spans="1:7" ht="12.75">
      <c r="A4987" s="16"/>
      <c r="B4987" s="16"/>
      <c r="C4987" s="16"/>
      <c r="D4987" s="16"/>
      <c r="E4987" s="16"/>
      <c r="F4987" s="16"/>
      <c r="G4987" s="16"/>
    </row>
    <row r="4988" spans="1:7" ht="12.75">
      <c r="A4988" s="16"/>
      <c r="B4988" s="16"/>
      <c r="C4988" s="16"/>
      <c r="D4988" s="16"/>
      <c r="E4988" s="16"/>
      <c r="F4988" s="16"/>
      <c r="G4988" s="16"/>
    </row>
    <row r="4989" spans="1:7" ht="12.75">
      <c r="A4989" s="16"/>
      <c r="B4989" s="16"/>
      <c r="C4989" s="16"/>
      <c r="D4989" s="16"/>
      <c r="E4989" s="16"/>
      <c r="F4989" s="16"/>
      <c r="G4989" s="16"/>
    </row>
    <row r="4990" spans="1:7" ht="12.75">
      <c r="A4990" s="16"/>
      <c r="B4990" s="16"/>
      <c r="C4990" s="16"/>
      <c r="D4990" s="16"/>
      <c r="E4990" s="16"/>
      <c r="F4990" s="16"/>
      <c r="G4990" s="16"/>
    </row>
    <row r="4991" spans="1:7" ht="12.75">
      <c r="A4991" s="16"/>
      <c r="B4991" s="16"/>
      <c r="C4991" s="16"/>
      <c r="D4991" s="16"/>
      <c r="E4991" s="16"/>
      <c r="F4991" s="16"/>
      <c r="G4991" s="16"/>
    </row>
    <row r="4992" spans="1:7" ht="12.75">
      <c r="A4992" s="16"/>
      <c r="B4992" s="16"/>
      <c r="C4992" s="16"/>
      <c r="D4992" s="16"/>
      <c r="E4992" s="16"/>
      <c r="F4992" s="16"/>
      <c r="G4992" s="16"/>
    </row>
    <row r="4993" spans="1:7" ht="12.75">
      <c r="A4993" s="16"/>
      <c r="B4993" s="16"/>
      <c r="C4993" s="16"/>
      <c r="D4993" s="16"/>
      <c r="E4993" s="16"/>
      <c r="F4993" s="16"/>
      <c r="G4993" s="16"/>
    </row>
    <row r="4994" spans="1:7" ht="12.75">
      <c r="A4994" s="16"/>
      <c r="B4994" s="16"/>
      <c r="C4994" s="16"/>
      <c r="D4994" s="16"/>
      <c r="E4994" s="16"/>
      <c r="F4994" s="16"/>
      <c r="G4994" s="16"/>
    </row>
    <row r="4995" spans="1:7" ht="12.75">
      <c r="A4995" s="16"/>
      <c r="B4995" s="16"/>
      <c r="C4995" s="16"/>
      <c r="D4995" s="16"/>
      <c r="E4995" s="16"/>
      <c r="F4995" s="16"/>
      <c r="G4995" s="16"/>
    </row>
    <row r="4996" spans="1:7" ht="12.75">
      <c r="A4996" s="16"/>
      <c r="B4996" s="16"/>
      <c r="C4996" s="16"/>
      <c r="D4996" s="16"/>
      <c r="E4996" s="16"/>
      <c r="F4996" s="16"/>
      <c r="G4996" s="16"/>
    </row>
    <row r="4997" spans="1:7" ht="12.75">
      <c r="A4997" s="16"/>
      <c r="B4997" s="16"/>
      <c r="C4997" s="16"/>
      <c r="D4997" s="16"/>
      <c r="E4997" s="16"/>
      <c r="F4997" s="16"/>
      <c r="G4997" s="16"/>
    </row>
    <row r="4998" spans="1:7" ht="12.75">
      <c r="A4998" s="16"/>
      <c r="B4998" s="16"/>
      <c r="C4998" s="16"/>
      <c r="D4998" s="16"/>
      <c r="E4998" s="16"/>
      <c r="F4998" s="16"/>
      <c r="G4998" s="16"/>
    </row>
    <row r="4999" spans="1:7" ht="12.75">
      <c r="A4999" s="16"/>
      <c r="B4999" s="16"/>
      <c r="C4999" s="16"/>
      <c r="D4999" s="16"/>
      <c r="E4999" s="16"/>
      <c r="F4999" s="16"/>
      <c r="G4999" s="16"/>
    </row>
    <row r="5000" spans="1:7" ht="12.75">
      <c r="A5000" s="16"/>
      <c r="B5000" s="16"/>
      <c r="C5000" s="16"/>
      <c r="D5000" s="16"/>
      <c r="E5000" s="16"/>
      <c r="F5000" s="16"/>
      <c r="G5000" s="16"/>
    </row>
    <row r="5001" spans="1:7" ht="12.75">
      <c r="A5001" s="16"/>
      <c r="B5001" s="16"/>
      <c r="C5001" s="16"/>
      <c r="D5001" s="16"/>
      <c r="E5001" s="16"/>
      <c r="F5001" s="16"/>
      <c r="G5001" s="16"/>
    </row>
    <row r="5002" spans="1:7" ht="12.75">
      <c r="A5002" s="16"/>
      <c r="B5002" s="16"/>
      <c r="C5002" s="16"/>
      <c r="D5002" s="16"/>
      <c r="E5002" s="16"/>
      <c r="F5002" s="16"/>
      <c r="G5002" s="16"/>
    </row>
    <row r="5003" spans="1:7" ht="12.75">
      <c r="A5003" s="16"/>
      <c r="B5003" s="16"/>
      <c r="C5003" s="16"/>
      <c r="D5003" s="16"/>
      <c r="E5003" s="16"/>
      <c r="F5003" s="16"/>
      <c r="G5003" s="16"/>
    </row>
    <row r="5004" spans="1:7" ht="12.75">
      <c r="A5004" s="16"/>
      <c r="B5004" s="16"/>
      <c r="C5004" s="16"/>
      <c r="D5004" s="16"/>
      <c r="E5004" s="16"/>
      <c r="F5004" s="16"/>
      <c r="G5004" s="16"/>
    </row>
    <row r="5005" spans="1:7" ht="12.75">
      <c r="A5005" s="16"/>
      <c r="B5005" s="16"/>
      <c r="C5005" s="16"/>
      <c r="D5005" s="16"/>
      <c r="E5005" s="16"/>
      <c r="F5005" s="16"/>
      <c r="G5005" s="16"/>
    </row>
    <row r="5006" spans="1:7" ht="12.75">
      <c r="A5006" s="16"/>
      <c r="B5006" s="16"/>
      <c r="C5006" s="16"/>
      <c r="D5006" s="16"/>
      <c r="E5006" s="16"/>
      <c r="F5006" s="16"/>
      <c r="G5006" s="16"/>
    </row>
    <row r="5007" spans="1:7" ht="12.75">
      <c r="A5007" s="16"/>
      <c r="B5007" s="16"/>
      <c r="C5007" s="16"/>
      <c r="D5007" s="16"/>
      <c r="E5007" s="16"/>
      <c r="F5007" s="16"/>
      <c r="G5007" s="16"/>
    </row>
    <row r="5008" spans="1:7" ht="12.75">
      <c r="A5008" s="16"/>
      <c r="B5008" s="16"/>
      <c r="C5008" s="16"/>
      <c r="D5008" s="16"/>
      <c r="E5008" s="16"/>
      <c r="F5008" s="16"/>
      <c r="G5008" s="16"/>
    </row>
    <row r="5009" spans="1:7" ht="12.75">
      <c r="A5009" s="16"/>
      <c r="B5009" s="16"/>
      <c r="C5009" s="16"/>
      <c r="D5009" s="16"/>
      <c r="E5009" s="16"/>
      <c r="F5009" s="16"/>
      <c r="G5009" s="16"/>
    </row>
    <row r="5010" spans="1:7" ht="12.75">
      <c r="A5010" s="16"/>
      <c r="B5010" s="16"/>
      <c r="C5010" s="16"/>
      <c r="D5010" s="16"/>
      <c r="E5010" s="16"/>
      <c r="F5010" s="16"/>
      <c r="G5010" s="16"/>
    </row>
    <row r="5011" spans="1:7" ht="12.75">
      <c r="A5011" s="16"/>
      <c r="B5011" s="16"/>
      <c r="C5011" s="16"/>
      <c r="D5011" s="16"/>
      <c r="E5011" s="16"/>
      <c r="F5011" s="16"/>
      <c r="G5011" s="16"/>
    </row>
    <row r="5012" spans="1:7" ht="12.75">
      <c r="A5012" s="16"/>
      <c r="B5012" s="16"/>
      <c r="C5012" s="16"/>
      <c r="D5012" s="16"/>
      <c r="E5012" s="16"/>
      <c r="F5012" s="16"/>
      <c r="G5012" s="16"/>
    </row>
    <row r="5013" spans="1:7" ht="12.75">
      <c r="A5013" s="16"/>
      <c r="B5013" s="16"/>
      <c r="C5013" s="16"/>
      <c r="D5013" s="16"/>
      <c r="E5013" s="16"/>
      <c r="F5013" s="16"/>
      <c r="G5013" s="16"/>
    </row>
    <row r="5014" spans="1:7" ht="12.75">
      <c r="A5014" s="16"/>
      <c r="B5014" s="16"/>
      <c r="C5014" s="16"/>
      <c r="D5014" s="16"/>
      <c r="E5014" s="16"/>
      <c r="F5014" s="16"/>
      <c r="G5014" s="16"/>
    </row>
    <row r="5015" spans="1:7" ht="12.75">
      <c r="A5015" s="16"/>
      <c r="B5015" s="16"/>
      <c r="C5015" s="16"/>
      <c r="D5015" s="16"/>
      <c r="E5015" s="16"/>
      <c r="F5015" s="16"/>
      <c r="G5015" s="16"/>
    </row>
    <row r="5016" spans="1:7" ht="12.75">
      <c r="A5016" s="16"/>
      <c r="B5016" s="16"/>
      <c r="C5016" s="16"/>
      <c r="D5016" s="16"/>
      <c r="E5016" s="16"/>
      <c r="F5016" s="16"/>
      <c r="G5016" s="16"/>
    </row>
    <row r="5017" spans="1:7" ht="12.75">
      <c r="A5017" s="16"/>
      <c r="B5017" s="16"/>
      <c r="C5017" s="16"/>
      <c r="D5017" s="16"/>
      <c r="E5017" s="16"/>
      <c r="F5017" s="16"/>
      <c r="G5017" s="16"/>
    </row>
    <row r="5018" spans="1:7" ht="12.75">
      <c r="A5018" s="16"/>
      <c r="B5018" s="16"/>
      <c r="C5018" s="16"/>
      <c r="D5018" s="16"/>
      <c r="E5018" s="16"/>
      <c r="F5018" s="16"/>
      <c r="G5018" s="16"/>
    </row>
    <row r="5019" spans="1:7" ht="12.75">
      <c r="A5019" s="16"/>
      <c r="B5019" s="16"/>
      <c r="C5019" s="16"/>
      <c r="D5019" s="16"/>
      <c r="E5019" s="16"/>
      <c r="F5019" s="16"/>
      <c r="G5019" s="16"/>
    </row>
    <row r="5020" spans="1:7" ht="12.75">
      <c r="A5020" s="16"/>
      <c r="B5020" s="16"/>
      <c r="C5020" s="16"/>
      <c r="D5020" s="16"/>
      <c r="E5020" s="16"/>
      <c r="F5020" s="16"/>
      <c r="G5020" s="16"/>
    </row>
    <row r="5021" spans="1:7" ht="12.75">
      <c r="A5021" s="16"/>
      <c r="B5021" s="16"/>
      <c r="C5021" s="16"/>
      <c r="D5021" s="16"/>
      <c r="E5021" s="16"/>
      <c r="F5021" s="16"/>
      <c r="G5021" s="16"/>
    </row>
    <row r="5022" spans="1:7" ht="12.75">
      <c r="A5022" s="16"/>
      <c r="B5022" s="16"/>
      <c r="C5022" s="16"/>
      <c r="D5022" s="16"/>
      <c r="E5022" s="16"/>
      <c r="F5022" s="16"/>
      <c r="G5022" s="16"/>
    </row>
    <row r="5023" spans="1:7" ht="12.75">
      <c r="A5023" s="16"/>
      <c r="B5023" s="16"/>
      <c r="C5023" s="16"/>
      <c r="D5023" s="16"/>
      <c r="E5023" s="16"/>
      <c r="F5023" s="16"/>
      <c r="G5023" s="16"/>
    </row>
    <row r="5024" spans="1:7" ht="12.75">
      <c r="A5024" s="16"/>
      <c r="B5024" s="16"/>
      <c r="C5024" s="16"/>
      <c r="D5024" s="16"/>
      <c r="E5024" s="16"/>
      <c r="F5024" s="16"/>
      <c r="G5024" s="16"/>
    </row>
    <row r="5025" spans="1:7" ht="12.75">
      <c r="A5025" s="16"/>
      <c r="B5025" s="16"/>
      <c r="C5025" s="16"/>
      <c r="D5025" s="16"/>
      <c r="E5025" s="16"/>
      <c r="F5025" s="16"/>
      <c r="G5025" s="16"/>
    </row>
    <row r="5026" spans="1:7" ht="12.75">
      <c r="A5026" s="16"/>
      <c r="B5026" s="16"/>
      <c r="C5026" s="16"/>
      <c r="D5026" s="16"/>
      <c r="E5026" s="16"/>
      <c r="F5026" s="16"/>
      <c r="G5026" s="16"/>
    </row>
    <row r="5027" spans="1:7" ht="12.75">
      <c r="A5027" s="16"/>
      <c r="B5027" s="16"/>
      <c r="C5027" s="16"/>
      <c r="D5027" s="16"/>
      <c r="E5027" s="16"/>
      <c r="F5027" s="16"/>
      <c r="G5027" s="16"/>
    </row>
    <row r="5028" spans="1:7" ht="12.75">
      <c r="A5028" s="16"/>
      <c r="B5028" s="16"/>
      <c r="C5028" s="16"/>
      <c r="D5028" s="16"/>
      <c r="E5028" s="16"/>
      <c r="F5028" s="16"/>
      <c r="G5028" s="16"/>
    </row>
    <row r="5029" spans="1:7" ht="12.75">
      <c r="A5029" s="16"/>
      <c r="B5029" s="16"/>
      <c r="C5029" s="16"/>
      <c r="D5029" s="16"/>
      <c r="E5029" s="16"/>
      <c r="F5029" s="16"/>
      <c r="G5029" s="16"/>
    </row>
    <row r="5030" spans="1:7" ht="12.75">
      <c r="A5030" s="16"/>
      <c r="B5030" s="16"/>
      <c r="C5030" s="16"/>
      <c r="D5030" s="16"/>
      <c r="E5030" s="16"/>
      <c r="F5030" s="16"/>
      <c r="G5030" s="16"/>
    </row>
    <row r="5031" spans="1:7" ht="12.75">
      <c r="A5031" s="16"/>
      <c r="B5031" s="16"/>
      <c r="C5031" s="16"/>
      <c r="D5031" s="16"/>
      <c r="E5031" s="16"/>
      <c r="F5031" s="16"/>
      <c r="G5031" s="16"/>
    </row>
    <row r="5032" spans="1:7" ht="12.75">
      <c r="A5032" s="16"/>
      <c r="B5032" s="16"/>
      <c r="C5032" s="16"/>
      <c r="D5032" s="16"/>
      <c r="E5032" s="16"/>
      <c r="F5032" s="16"/>
      <c r="G5032" s="16"/>
    </row>
    <row r="5033" spans="1:7" ht="12.75">
      <c r="A5033" s="16"/>
      <c r="B5033" s="16"/>
      <c r="C5033" s="16"/>
      <c r="D5033" s="16"/>
      <c r="E5033" s="16"/>
      <c r="F5033" s="16"/>
      <c r="G5033" s="16"/>
    </row>
    <row r="5034" spans="1:7" ht="12.75">
      <c r="A5034" s="16"/>
      <c r="B5034" s="16"/>
      <c r="C5034" s="16"/>
      <c r="D5034" s="16"/>
      <c r="E5034" s="16"/>
      <c r="F5034" s="16"/>
      <c r="G5034" s="16"/>
    </row>
    <row r="5035" spans="1:7" ht="12.75">
      <c r="A5035" s="16"/>
      <c r="B5035" s="16"/>
      <c r="C5035" s="16"/>
      <c r="D5035" s="16"/>
      <c r="E5035" s="16"/>
      <c r="F5035" s="16"/>
      <c r="G5035" s="16"/>
    </row>
    <row r="5036" spans="1:7" ht="12.75">
      <c r="A5036" s="16"/>
      <c r="B5036" s="16"/>
      <c r="C5036" s="16"/>
      <c r="D5036" s="16"/>
      <c r="E5036" s="16"/>
      <c r="F5036" s="16"/>
      <c r="G5036" s="16"/>
    </row>
    <row r="5037" spans="1:7" ht="12.75">
      <c r="A5037" s="16"/>
      <c r="B5037" s="16"/>
      <c r="C5037" s="16"/>
      <c r="D5037" s="16"/>
      <c r="E5037" s="16"/>
      <c r="F5037" s="16"/>
      <c r="G5037" s="16"/>
    </row>
    <row r="5038" spans="1:7" ht="12.75">
      <c r="A5038" s="16"/>
      <c r="B5038" s="16"/>
      <c r="C5038" s="16"/>
      <c r="D5038" s="16"/>
      <c r="E5038" s="16"/>
      <c r="F5038" s="16"/>
      <c r="G5038" s="16"/>
    </row>
    <row r="5039" spans="1:7" ht="12.75">
      <c r="A5039" s="16"/>
      <c r="B5039" s="16"/>
      <c r="C5039" s="16"/>
      <c r="D5039" s="16"/>
      <c r="E5039" s="16"/>
      <c r="F5039" s="16"/>
      <c r="G5039" s="16"/>
    </row>
    <row r="5040" spans="1:7" ht="12.75">
      <c r="A5040" s="16"/>
      <c r="B5040" s="16"/>
      <c r="C5040" s="16"/>
      <c r="D5040" s="16"/>
      <c r="E5040" s="16"/>
      <c r="F5040" s="16"/>
      <c r="G5040" s="16"/>
    </row>
    <row r="5041" spans="1:7" ht="12.75">
      <c r="A5041" s="16"/>
      <c r="B5041" s="16"/>
      <c r="C5041" s="16"/>
      <c r="D5041" s="16"/>
      <c r="E5041" s="16"/>
      <c r="F5041" s="16"/>
      <c r="G5041" s="16"/>
    </row>
    <row r="5042" spans="1:7" ht="12.75">
      <c r="A5042" s="16"/>
      <c r="B5042" s="16"/>
      <c r="C5042" s="16"/>
      <c r="D5042" s="16"/>
      <c r="E5042" s="16"/>
      <c r="F5042" s="16"/>
      <c r="G5042" s="16"/>
    </row>
    <row r="5043" spans="1:7" ht="12.75">
      <c r="A5043" s="16"/>
      <c r="B5043" s="16"/>
      <c r="C5043" s="16"/>
      <c r="D5043" s="16"/>
      <c r="E5043" s="16"/>
      <c r="F5043" s="16"/>
      <c r="G5043" s="16"/>
    </row>
    <row r="5044" spans="1:7" ht="12.75">
      <c r="A5044" s="16"/>
      <c r="B5044" s="16"/>
      <c r="C5044" s="16"/>
      <c r="D5044" s="16"/>
      <c r="E5044" s="16"/>
      <c r="F5044" s="16"/>
      <c r="G5044" s="16"/>
    </row>
    <row r="5045" spans="1:7" ht="12.75">
      <c r="A5045" s="16"/>
      <c r="B5045" s="16"/>
      <c r="C5045" s="16"/>
      <c r="D5045" s="16"/>
      <c r="E5045" s="16"/>
      <c r="F5045" s="16"/>
      <c r="G5045" s="16"/>
    </row>
    <row r="5046" spans="1:7" ht="12.75">
      <c r="A5046" s="16"/>
      <c r="B5046" s="16"/>
      <c r="C5046" s="16"/>
      <c r="D5046" s="16"/>
      <c r="E5046" s="16"/>
      <c r="F5046" s="16"/>
      <c r="G5046" s="16"/>
    </row>
    <row r="5047" spans="1:7" ht="12.75">
      <c r="A5047" s="16"/>
      <c r="B5047" s="16"/>
      <c r="C5047" s="16"/>
      <c r="D5047" s="16"/>
      <c r="E5047" s="16"/>
      <c r="F5047" s="16"/>
      <c r="G5047" s="16"/>
    </row>
    <row r="5048" spans="1:7" ht="12.75">
      <c r="A5048" s="16"/>
      <c r="B5048" s="16"/>
      <c r="C5048" s="16"/>
      <c r="D5048" s="16"/>
      <c r="E5048" s="16"/>
      <c r="F5048" s="16"/>
      <c r="G5048" s="16"/>
    </row>
    <row r="5049" spans="1:7" ht="12.75">
      <c r="A5049" s="16"/>
      <c r="B5049" s="16"/>
      <c r="C5049" s="16"/>
      <c r="D5049" s="16"/>
      <c r="E5049" s="16"/>
      <c r="F5049" s="16"/>
      <c r="G5049" s="16"/>
    </row>
    <row r="5050" spans="1:7" ht="12.75">
      <c r="A5050" s="16"/>
      <c r="B5050" s="16"/>
      <c r="C5050" s="16"/>
      <c r="D5050" s="16"/>
      <c r="E5050" s="16"/>
      <c r="F5050" s="16"/>
      <c r="G5050" s="16"/>
    </row>
    <row r="5051" spans="1:7" ht="12.75">
      <c r="A5051" s="16"/>
      <c r="B5051" s="16"/>
      <c r="C5051" s="16"/>
      <c r="D5051" s="16"/>
      <c r="E5051" s="16"/>
      <c r="F5051" s="16"/>
      <c r="G5051" s="16"/>
    </row>
    <row r="5052" spans="1:7" ht="12.75">
      <c r="A5052" s="16"/>
      <c r="B5052" s="16"/>
      <c r="C5052" s="16"/>
      <c r="D5052" s="16"/>
      <c r="E5052" s="16"/>
      <c r="F5052" s="16"/>
      <c r="G5052" s="16"/>
    </row>
    <row r="5053" spans="1:7" ht="12.75">
      <c r="A5053" s="16"/>
      <c r="B5053" s="16"/>
      <c r="C5053" s="16"/>
      <c r="D5053" s="16"/>
      <c r="E5053" s="16"/>
      <c r="F5053" s="16"/>
      <c r="G5053" s="16"/>
    </row>
    <row r="5054" spans="1:7" ht="12.75">
      <c r="A5054" s="16"/>
      <c r="B5054" s="16"/>
      <c r="C5054" s="16"/>
      <c r="D5054" s="16"/>
      <c r="E5054" s="16"/>
      <c r="F5054" s="16"/>
      <c r="G5054" s="16"/>
    </row>
    <row r="5055" spans="1:7" ht="12.75">
      <c r="A5055" s="16"/>
      <c r="B5055" s="16"/>
      <c r="C5055" s="16"/>
      <c r="D5055" s="16"/>
      <c r="E5055" s="16"/>
      <c r="F5055" s="16"/>
      <c r="G5055" s="16"/>
    </row>
    <row r="5056" spans="1:7" ht="12.75">
      <c r="A5056" s="16"/>
      <c r="B5056" s="16"/>
      <c r="C5056" s="16"/>
      <c r="D5056" s="16"/>
      <c r="E5056" s="16"/>
      <c r="F5056" s="16"/>
      <c r="G5056" s="16"/>
    </row>
    <row r="5057" spans="1:7" ht="12.75">
      <c r="A5057" s="16"/>
      <c r="B5057" s="16"/>
      <c r="C5057" s="16"/>
      <c r="D5057" s="16"/>
      <c r="E5057" s="16"/>
      <c r="F5057" s="16"/>
      <c r="G5057" s="16"/>
    </row>
    <row r="5058" spans="1:7" ht="12.75">
      <c r="A5058" s="16"/>
      <c r="B5058" s="16"/>
      <c r="C5058" s="16"/>
      <c r="D5058" s="16"/>
      <c r="E5058" s="16"/>
      <c r="F5058" s="16"/>
      <c r="G5058" s="16"/>
    </row>
    <row r="5059" spans="1:7" ht="12.75">
      <c r="A5059" s="16"/>
      <c r="B5059" s="16"/>
      <c r="C5059" s="16"/>
      <c r="D5059" s="16"/>
      <c r="E5059" s="16"/>
      <c r="F5059" s="16"/>
      <c r="G5059" s="16"/>
    </row>
    <row r="5060" spans="1:7" ht="12.75">
      <c r="A5060" s="16"/>
      <c r="B5060" s="16"/>
      <c r="C5060" s="16"/>
      <c r="D5060" s="16"/>
      <c r="E5060" s="16"/>
      <c r="F5060" s="16"/>
      <c r="G5060" s="16"/>
    </row>
    <row r="5061" spans="1:7" ht="12.75">
      <c r="A5061" s="16"/>
      <c r="B5061" s="16"/>
      <c r="C5061" s="16"/>
      <c r="D5061" s="16"/>
      <c r="E5061" s="16"/>
      <c r="F5061" s="16"/>
      <c r="G5061" s="16"/>
    </row>
    <row r="5062" spans="1:7" ht="12.75">
      <c r="A5062" s="16"/>
      <c r="B5062" s="16"/>
      <c r="C5062" s="16"/>
      <c r="D5062" s="16"/>
      <c r="E5062" s="16"/>
      <c r="F5062" s="16"/>
      <c r="G5062" s="16"/>
    </row>
    <row r="5063" spans="1:7" ht="12.75">
      <c r="A5063" s="16"/>
      <c r="B5063" s="16"/>
      <c r="C5063" s="16"/>
      <c r="D5063" s="16"/>
      <c r="E5063" s="16"/>
      <c r="F5063" s="16"/>
      <c r="G5063" s="16"/>
    </row>
    <row r="5064" spans="1:7" ht="12.75">
      <c r="A5064" s="16"/>
      <c r="B5064" s="16"/>
      <c r="C5064" s="16"/>
      <c r="D5064" s="16"/>
      <c r="E5064" s="16"/>
      <c r="F5064" s="16"/>
      <c r="G5064" s="16"/>
    </row>
    <row r="5065" spans="1:7" ht="12.75">
      <c r="A5065" s="16"/>
      <c r="B5065" s="16"/>
      <c r="C5065" s="16"/>
      <c r="D5065" s="16"/>
      <c r="E5065" s="16"/>
      <c r="F5065" s="16"/>
      <c r="G5065" s="16"/>
    </row>
    <row r="5066" spans="1:7" ht="12.75">
      <c r="A5066" s="16"/>
      <c r="B5066" s="16"/>
      <c r="C5066" s="16"/>
      <c r="D5066" s="16"/>
      <c r="E5066" s="16"/>
      <c r="F5066" s="16"/>
      <c r="G5066" s="16"/>
    </row>
    <row r="5067" spans="1:7" ht="12.75">
      <c r="A5067" s="16"/>
      <c r="B5067" s="16"/>
      <c r="C5067" s="16"/>
      <c r="D5067" s="16"/>
      <c r="E5067" s="16"/>
      <c r="F5067" s="16"/>
      <c r="G5067" s="16"/>
    </row>
    <row r="5068" spans="1:7" ht="12.75">
      <c r="A5068" s="16"/>
      <c r="B5068" s="16"/>
      <c r="C5068" s="16"/>
      <c r="D5068" s="16"/>
      <c r="E5068" s="16"/>
      <c r="F5068" s="16"/>
      <c r="G5068" s="16"/>
    </row>
    <row r="5069" spans="1:7" ht="12.75">
      <c r="A5069" s="16"/>
      <c r="B5069" s="16"/>
      <c r="C5069" s="16"/>
      <c r="D5069" s="16"/>
      <c r="E5069" s="16"/>
      <c r="F5069" s="16"/>
      <c r="G5069" s="16"/>
    </row>
    <row r="5070" spans="1:7" ht="12.75">
      <c r="A5070" s="16"/>
      <c r="B5070" s="16"/>
      <c r="C5070" s="16"/>
      <c r="D5070" s="16"/>
      <c r="E5070" s="16"/>
      <c r="F5070" s="16"/>
      <c r="G5070" s="16"/>
    </row>
    <row r="5071" spans="1:7" ht="12.75">
      <c r="A5071" s="16"/>
      <c r="B5071" s="16"/>
      <c r="C5071" s="16"/>
      <c r="D5071" s="16"/>
      <c r="E5071" s="16"/>
      <c r="F5071" s="16"/>
      <c r="G5071" s="16"/>
    </row>
    <row r="5072" spans="1:7" ht="12.75">
      <c r="A5072" s="16"/>
      <c r="B5072" s="16"/>
      <c r="C5072" s="16"/>
      <c r="D5072" s="16"/>
      <c r="E5072" s="16"/>
      <c r="F5072" s="16"/>
      <c r="G5072" s="16"/>
    </row>
    <row r="5073" spans="1:7" ht="12.75">
      <c r="A5073" s="16"/>
      <c r="B5073" s="16"/>
      <c r="C5073" s="16"/>
      <c r="D5073" s="16"/>
      <c r="E5073" s="16"/>
      <c r="F5073" s="16"/>
      <c r="G5073" s="16"/>
    </row>
    <row r="5074" spans="1:7" ht="12.75">
      <c r="A5074" s="16"/>
      <c r="B5074" s="16"/>
      <c r="C5074" s="16"/>
      <c r="D5074" s="16"/>
      <c r="E5074" s="16"/>
      <c r="F5074" s="16"/>
      <c r="G5074" s="16"/>
    </row>
    <row r="5075" spans="1:7" ht="12.75">
      <c r="A5075" s="16"/>
      <c r="B5075" s="16"/>
      <c r="C5075" s="16"/>
      <c r="D5075" s="16"/>
      <c r="E5075" s="16"/>
      <c r="F5075" s="16"/>
      <c r="G5075" s="16"/>
    </row>
    <row r="5076" spans="1:7" ht="12.75">
      <c r="A5076" s="16"/>
      <c r="B5076" s="16"/>
      <c r="C5076" s="16"/>
      <c r="D5076" s="16"/>
      <c r="E5076" s="16"/>
      <c r="F5076" s="16"/>
      <c r="G5076" s="16"/>
    </row>
    <row r="5077" spans="1:7" ht="12.75">
      <c r="A5077" s="16"/>
      <c r="B5077" s="16"/>
      <c r="C5077" s="16"/>
      <c r="D5077" s="16"/>
      <c r="E5077" s="16"/>
      <c r="F5077" s="16"/>
      <c r="G5077" s="16"/>
    </row>
    <row r="5078" spans="1:7" ht="12.75">
      <c r="A5078" s="16"/>
      <c r="B5078" s="16"/>
      <c r="C5078" s="16"/>
      <c r="D5078" s="16"/>
      <c r="E5078" s="16"/>
      <c r="F5078" s="16"/>
      <c r="G5078" s="16"/>
    </row>
    <row r="5079" spans="1:7" ht="12.75">
      <c r="A5079" s="16"/>
      <c r="B5079" s="16"/>
      <c r="C5079" s="16"/>
      <c r="D5079" s="16"/>
      <c r="E5079" s="16"/>
      <c r="F5079" s="16"/>
      <c r="G5079" s="16"/>
    </row>
    <row r="5080" spans="1:7" ht="12.75">
      <c r="A5080" s="16"/>
      <c r="B5080" s="16"/>
      <c r="C5080" s="16"/>
      <c r="D5080" s="16"/>
      <c r="E5080" s="16"/>
      <c r="F5080" s="16"/>
      <c r="G5080" s="16"/>
    </row>
    <row r="5081" spans="1:7" ht="12.75">
      <c r="A5081" s="16"/>
      <c r="B5081" s="16"/>
      <c r="C5081" s="16"/>
      <c r="D5081" s="16"/>
      <c r="E5081" s="16"/>
      <c r="F5081" s="16"/>
      <c r="G5081" s="16"/>
    </row>
    <row r="5082" spans="1:7" ht="12.75">
      <c r="A5082" s="16"/>
      <c r="B5082" s="16"/>
      <c r="C5082" s="16"/>
      <c r="D5082" s="16"/>
      <c r="E5082" s="16"/>
      <c r="F5082" s="16"/>
      <c r="G5082" s="16"/>
    </row>
    <row r="5083" spans="1:7" ht="12.75">
      <c r="A5083" s="16"/>
      <c r="B5083" s="16"/>
      <c r="C5083" s="16"/>
      <c r="D5083" s="16"/>
      <c r="E5083" s="16"/>
      <c r="F5083" s="16"/>
      <c r="G5083" s="16"/>
    </row>
    <row r="5084" spans="1:7" ht="12.75">
      <c r="A5084" s="16"/>
      <c r="B5084" s="16"/>
      <c r="C5084" s="16"/>
      <c r="D5084" s="16"/>
      <c r="E5084" s="16"/>
      <c r="F5084" s="16"/>
      <c r="G5084" s="16"/>
    </row>
    <row r="5085" spans="1:7" ht="12.75">
      <c r="A5085" s="16"/>
      <c r="B5085" s="16"/>
      <c r="C5085" s="16"/>
      <c r="D5085" s="16"/>
      <c r="E5085" s="16"/>
      <c r="F5085" s="16"/>
      <c r="G5085" s="16"/>
    </row>
    <row r="5086" spans="1:7" ht="12.75">
      <c r="A5086" s="16"/>
      <c r="B5086" s="16"/>
      <c r="C5086" s="16"/>
      <c r="D5086" s="16"/>
      <c r="E5086" s="16"/>
      <c r="F5086" s="16"/>
      <c r="G5086" s="16"/>
    </row>
    <row r="5087" spans="1:7" ht="12.75">
      <c r="A5087" s="16"/>
      <c r="B5087" s="16"/>
      <c r="C5087" s="16"/>
      <c r="D5087" s="16"/>
      <c r="E5087" s="16"/>
      <c r="F5087" s="16"/>
      <c r="G5087" s="16"/>
    </row>
    <row r="5088" spans="1:7" ht="12.75">
      <c r="A5088" s="16"/>
      <c r="B5088" s="16"/>
      <c r="C5088" s="16"/>
      <c r="D5088" s="16"/>
      <c r="E5088" s="16"/>
      <c r="F5088" s="16"/>
      <c r="G5088" s="16"/>
    </row>
    <row r="5089" spans="1:7" ht="12.75">
      <c r="A5089" s="16"/>
      <c r="B5089" s="16"/>
      <c r="C5089" s="16"/>
      <c r="D5089" s="16"/>
      <c r="E5089" s="16"/>
      <c r="F5089" s="16"/>
      <c r="G5089" s="16"/>
    </row>
    <row r="5090" spans="1:7" ht="12.75">
      <c r="A5090" s="16"/>
      <c r="B5090" s="16"/>
      <c r="C5090" s="16"/>
      <c r="D5090" s="16"/>
      <c r="E5090" s="16"/>
      <c r="F5090" s="16"/>
      <c r="G5090" s="16"/>
    </row>
    <row r="5091" spans="1:7" ht="12.75">
      <c r="A5091" s="16"/>
      <c r="B5091" s="16"/>
      <c r="C5091" s="16"/>
      <c r="D5091" s="16"/>
      <c r="E5091" s="16"/>
      <c r="F5091" s="16"/>
      <c r="G5091" s="16"/>
    </row>
    <row r="5092" spans="1:7" ht="12.75">
      <c r="A5092" s="16"/>
      <c r="B5092" s="16"/>
      <c r="C5092" s="16"/>
      <c r="D5092" s="16"/>
      <c r="E5092" s="16"/>
      <c r="F5092" s="16"/>
      <c r="G5092" s="16"/>
    </row>
    <row r="5093" spans="1:7" ht="12.75">
      <c r="A5093" s="16"/>
      <c r="B5093" s="16"/>
      <c r="C5093" s="16"/>
      <c r="D5093" s="16"/>
      <c r="E5093" s="16"/>
      <c r="F5093" s="16"/>
      <c r="G5093" s="16"/>
    </row>
    <row r="5094" spans="1:7" ht="12.75">
      <c r="A5094" s="16"/>
      <c r="B5094" s="16"/>
      <c r="C5094" s="16"/>
      <c r="D5094" s="16"/>
      <c r="E5094" s="16"/>
      <c r="F5094" s="16"/>
      <c r="G5094" s="16"/>
    </row>
    <row r="5095" spans="1:7" ht="12.75">
      <c r="A5095" s="16"/>
      <c r="B5095" s="16"/>
      <c r="C5095" s="16"/>
      <c r="D5095" s="16"/>
      <c r="E5095" s="16"/>
      <c r="F5095" s="16"/>
      <c r="G5095" s="16"/>
    </row>
    <row r="5096" spans="1:7" ht="12.75">
      <c r="A5096" s="16"/>
      <c r="B5096" s="16"/>
      <c r="C5096" s="16"/>
      <c r="D5096" s="16"/>
      <c r="E5096" s="16"/>
      <c r="F5096" s="16"/>
      <c r="G5096" s="16"/>
    </row>
    <row r="5097" spans="1:7" ht="12.75">
      <c r="A5097" s="16"/>
      <c r="B5097" s="16"/>
      <c r="C5097" s="16"/>
      <c r="D5097" s="16"/>
      <c r="E5097" s="16"/>
      <c r="F5097" s="16"/>
      <c r="G5097" s="16"/>
    </row>
    <row r="5098" spans="1:7" ht="12.75">
      <c r="A5098" s="16"/>
      <c r="B5098" s="16"/>
      <c r="C5098" s="16"/>
      <c r="D5098" s="16"/>
      <c r="E5098" s="16"/>
      <c r="F5098" s="16"/>
      <c r="G5098" s="16"/>
    </row>
    <row r="5099" spans="1:7" ht="12.75">
      <c r="A5099" s="16"/>
      <c r="B5099" s="16"/>
      <c r="C5099" s="16"/>
      <c r="D5099" s="16"/>
      <c r="E5099" s="16"/>
      <c r="F5099" s="16"/>
      <c r="G5099" s="16"/>
    </row>
    <row r="5100" spans="1:7" ht="12.75">
      <c r="A5100" s="16"/>
      <c r="B5100" s="16"/>
      <c r="C5100" s="16"/>
      <c r="D5100" s="16"/>
      <c r="E5100" s="16"/>
      <c r="F5100" s="16"/>
      <c r="G5100" s="16"/>
    </row>
    <row r="5101" spans="1:7" ht="12.75">
      <c r="A5101" s="16"/>
      <c r="B5101" s="16"/>
      <c r="C5101" s="16"/>
      <c r="D5101" s="16"/>
      <c r="E5101" s="16"/>
      <c r="F5101" s="16"/>
      <c r="G5101" s="16"/>
    </row>
    <row r="5102" spans="1:7" ht="12.75">
      <c r="A5102" s="16"/>
      <c r="B5102" s="16"/>
      <c r="C5102" s="16"/>
      <c r="D5102" s="16"/>
      <c r="E5102" s="16"/>
      <c r="F5102" s="16"/>
      <c r="G5102" s="16"/>
    </row>
    <row r="5103" spans="1:7" ht="12.75">
      <c r="A5103" s="16"/>
      <c r="B5103" s="16"/>
      <c r="C5103" s="16"/>
      <c r="D5103" s="16"/>
      <c r="E5103" s="16"/>
      <c r="F5103" s="16"/>
      <c r="G5103" s="16"/>
    </row>
    <row r="5104" spans="1:7" ht="12.75">
      <c r="A5104" s="16"/>
      <c r="B5104" s="16"/>
      <c r="C5104" s="16"/>
      <c r="D5104" s="16"/>
      <c r="E5104" s="16"/>
      <c r="F5104" s="16"/>
      <c r="G5104" s="16"/>
    </row>
    <row r="5105" spans="1:7" ht="12.75">
      <c r="A5105" s="16"/>
      <c r="B5105" s="16"/>
      <c r="C5105" s="16"/>
      <c r="D5105" s="16"/>
      <c r="E5105" s="16"/>
      <c r="F5105" s="16"/>
      <c r="G5105" s="16"/>
    </row>
    <row r="5106" spans="1:7" ht="12.75">
      <c r="A5106" s="16"/>
      <c r="B5106" s="16"/>
      <c r="C5106" s="16"/>
      <c r="D5106" s="16"/>
      <c r="E5106" s="16"/>
      <c r="F5106" s="16"/>
      <c r="G5106" s="16"/>
    </row>
    <row r="5107" spans="1:7" ht="12.75">
      <c r="A5107" s="16"/>
      <c r="B5107" s="16"/>
      <c r="C5107" s="16"/>
      <c r="D5107" s="16"/>
      <c r="E5107" s="16"/>
      <c r="F5107" s="16"/>
      <c r="G5107" s="16"/>
    </row>
    <row r="5108" spans="1:7" ht="12.75">
      <c r="A5108" s="16"/>
      <c r="B5108" s="16"/>
      <c r="C5108" s="16"/>
      <c r="D5108" s="16"/>
      <c r="E5108" s="16"/>
      <c r="F5108" s="16"/>
      <c r="G5108" s="16"/>
    </row>
    <row r="5109" spans="1:7" ht="12.75">
      <c r="A5109" s="16"/>
      <c r="B5109" s="16"/>
      <c r="C5109" s="16"/>
      <c r="D5109" s="16"/>
      <c r="E5109" s="16"/>
      <c r="F5109" s="16"/>
      <c r="G5109" s="16"/>
    </row>
    <row r="5110" spans="1:7" ht="12.75">
      <c r="A5110" s="16"/>
      <c r="B5110" s="16"/>
      <c r="C5110" s="16"/>
      <c r="D5110" s="16"/>
      <c r="E5110" s="16"/>
      <c r="F5110" s="16"/>
      <c r="G5110" s="16"/>
    </row>
    <row r="5111" spans="1:7" ht="12.75">
      <c r="A5111" s="16"/>
      <c r="B5111" s="16"/>
      <c r="C5111" s="16"/>
      <c r="D5111" s="16"/>
      <c r="E5111" s="16"/>
      <c r="F5111" s="16"/>
      <c r="G5111" s="16"/>
    </row>
    <row r="5112" spans="1:7" ht="12.75">
      <c r="A5112" s="16"/>
      <c r="B5112" s="16"/>
      <c r="C5112" s="16"/>
      <c r="D5112" s="16"/>
      <c r="E5112" s="16"/>
      <c r="F5112" s="16"/>
      <c r="G5112" s="16"/>
    </row>
    <row r="5113" spans="1:7" ht="12.75">
      <c r="A5113" s="16"/>
      <c r="B5113" s="16"/>
      <c r="C5113" s="16"/>
      <c r="D5113" s="16"/>
      <c r="E5113" s="16"/>
      <c r="F5113" s="16"/>
      <c r="G5113" s="16"/>
    </row>
    <row r="5114" spans="1:7" ht="12.75">
      <c r="A5114" s="16"/>
      <c r="B5114" s="16"/>
      <c r="C5114" s="16"/>
      <c r="D5114" s="16"/>
      <c r="E5114" s="16"/>
      <c r="F5114" s="16"/>
      <c r="G5114" s="16"/>
    </row>
    <row r="5115" spans="1:7" ht="12.75">
      <c r="A5115" s="16"/>
      <c r="B5115" s="16"/>
      <c r="C5115" s="16"/>
      <c r="D5115" s="16"/>
      <c r="E5115" s="16"/>
      <c r="F5115" s="16"/>
      <c r="G5115" s="16"/>
    </row>
    <row r="5116" spans="1:7" ht="12.75">
      <c r="A5116" s="16"/>
      <c r="B5116" s="16"/>
      <c r="C5116" s="16"/>
      <c r="D5116" s="16"/>
      <c r="E5116" s="16"/>
      <c r="F5116" s="16"/>
      <c r="G5116" s="16"/>
    </row>
    <row r="5117" spans="1:7" ht="12.75">
      <c r="A5117" s="16"/>
      <c r="B5117" s="16"/>
      <c r="C5117" s="16"/>
      <c r="D5117" s="16"/>
      <c r="E5117" s="16"/>
      <c r="F5117" s="16"/>
      <c r="G5117" s="16"/>
    </row>
    <row r="5118" spans="1:7" ht="12.75">
      <c r="A5118" s="16"/>
      <c r="B5118" s="16"/>
      <c r="C5118" s="16"/>
      <c r="D5118" s="16"/>
      <c r="E5118" s="16"/>
      <c r="F5118" s="16"/>
      <c r="G5118" s="16"/>
    </row>
    <row r="5119" spans="1:7" ht="12.75">
      <c r="A5119" s="16"/>
      <c r="B5119" s="16"/>
      <c r="C5119" s="16"/>
      <c r="D5119" s="16"/>
      <c r="E5119" s="16"/>
      <c r="F5119" s="16"/>
      <c r="G5119" s="16"/>
    </row>
    <row r="5120" spans="1:7" ht="12.75">
      <c r="A5120" s="16"/>
      <c r="B5120" s="16"/>
      <c r="C5120" s="16"/>
      <c r="D5120" s="16"/>
      <c r="E5120" s="16"/>
      <c r="F5120" s="16"/>
      <c r="G5120" s="16"/>
    </row>
    <row r="5121" spans="1:7" ht="12.75">
      <c r="A5121" s="16"/>
      <c r="B5121" s="16"/>
      <c r="C5121" s="16"/>
      <c r="D5121" s="16"/>
      <c r="E5121" s="16"/>
      <c r="F5121" s="16"/>
      <c r="G5121" s="16"/>
    </row>
    <row r="5122" spans="1:7" ht="12.75">
      <c r="A5122" s="16"/>
      <c r="B5122" s="16"/>
      <c r="C5122" s="16"/>
      <c r="D5122" s="16"/>
      <c r="E5122" s="16"/>
      <c r="F5122" s="16"/>
      <c r="G5122" s="16"/>
    </row>
    <row r="5123" spans="1:7" ht="12.75">
      <c r="A5123" s="16"/>
      <c r="B5123" s="16"/>
      <c r="C5123" s="16"/>
      <c r="D5123" s="16"/>
      <c r="E5123" s="16"/>
      <c r="F5123" s="16"/>
      <c r="G5123" s="16"/>
    </row>
    <row r="5124" spans="1:7" ht="12.75">
      <c r="A5124" s="16"/>
      <c r="B5124" s="16"/>
      <c r="C5124" s="16"/>
      <c r="D5124" s="16"/>
      <c r="E5124" s="16"/>
      <c r="F5124" s="16"/>
      <c r="G5124" s="16"/>
    </row>
    <row r="5125" spans="1:7" ht="12.75">
      <c r="A5125" s="16"/>
      <c r="B5125" s="16"/>
      <c r="C5125" s="16"/>
      <c r="D5125" s="16"/>
      <c r="E5125" s="16"/>
      <c r="F5125" s="16"/>
      <c r="G5125" s="16"/>
    </row>
    <row r="5126" spans="1:7" ht="12.75">
      <c r="A5126" s="16"/>
      <c r="B5126" s="16"/>
      <c r="C5126" s="16"/>
      <c r="D5126" s="16"/>
      <c r="E5126" s="16"/>
      <c r="F5126" s="16"/>
      <c r="G5126" s="16"/>
    </row>
    <row r="5127" spans="1:7" ht="12.75">
      <c r="A5127" s="16"/>
      <c r="B5127" s="16"/>
      <c r="C5127" s="16"/>
      <c r="D5127" s="16"/>
      <c r="E5127" s="16"/>
      <c r="F5127" s="16"/>
      <c r="G5127" s="16"/>
    </row>
    <row r="5128" spans="1:7" ht="12.75">
      <c r="A5128" s="16"/>
      <c r="B5128" s="16"/>
      <c r="C5128" s="16"/>
      <c r="D5128" s="16"/>
      <c r="E5128" s="16"/>
      <c r="F5128" s="16"/>
      <c r="G5128" s="16"/>
    </row>
    <row r="5129" spans="1:7" ht="12.75">
      <c r="A5129" s="16"/>
      <c r="B5129" s="16"/>
      <c r="C5129" s="16"/>
      <c r="D5129" s="16"/>
      <c r="E5129" s="16"/>
      <c r="F5129" s="16"/>
      <c r="G5129" s="16"/>
    </row>
    <row r="5130" spans="1:7" ht="12.75">
      <c r="A5130" s="16"/>
      <c r="B5130" s="16"/>
      <c r="C5130" s="16"/>
      <c r="D5130" s="16"/>
      <c r="E5130" s="16"/>
      <c r="F5130" s="16"/>
      <c r="G5130" s="16"/>
    </row>
    <row r="5131" spans="1:7" ht="12.75">
      <c r="A5131" s="16"/>
      <c r="B5131" s="16"/>
      <c r="C5131" s="16"/>
      <c r="D5131" s="16"/>
      <c r="E5131" s="16"/>
      <c r="F5131" s="16"/>
      <c r="G5131" s="16"/>
    </row>
    <row r="5132" spans="1:7" ht="12.75">
      <c r="A5132" s="16"/>
      <c r="B5132" s="16"/>
      <c r="C5132" s="16"/>
      <c r="D5132" s="16"/>
      <c r="E5132" s="16"/>
      <c r="F5132" s="16"/>
      <c r="G5132" s="16"/>
    </row>
    <row r="5133" spans="1:7" ht="12.75">
      <c r="A5133" s="16"/>
      <c r="B5133" s="16"/>
      <c r="C5133" s="16"/>
      <c r="D5133" s="16"/>
      <c r="E5133" s="16"/>
      <c r="F5133" s="16"/>
      <c r="G5133" s="16"/>
    </row>
    <row r="5134" spans="1:7" ht="12.75">
      <c r="A5134" s="16"/>
      <c r="B5134" s="16"/>
      <c r="C5134" s="16"/>
      <c r="D5134" s="16"/>
      <c r="E5134" s="16"/>
      <c r="F5134" s="16"/>
      <c r="G5134" s="16"/>
    </row>
    <row r="5135" spans="1:7" ht="12.75">
      <c r="A5135" s="16"/>
      <c r="B5135" s="16"/>
      <c r="C5135" s="16"/>
      <c r="D5135" s="16"/>
      <c r="E5135" s="16"/>
      <c r="F5135" s="16"/>
      <c r="G5135" s="16"/>
    </row>
    <row r="5136" spans="1:7" ht="12.75">
      <c r="A5136" s="16"/>
      <c r="B5136" s="16"/>
      <c r="C5136" s="16"/>
      <c r="D5136" s="16"/>
      <c r="E5136" s="16"/>
      <c r="F5136" s="16"/>
      <c r="G5136" s="16"/>
    </row>
    <row r="5137" spans="1:7" ht="12.75">
      <c r="A5137" s="16"/>
      <c r="B5137" s="16"/>
      <c r="C5137" s="16"/>
      <c r="D5137" s="16"/>
      <c r="E5137" s="16"/>
      <c r="F5137" s="16"/>
      <c r="G5137" s="16"/>
    </row>
    <row r="5138" spans="1:7" ht="12.75">
      <c r="A5138" s="16"/>
      <c r="B5138" s="16"/>
      <c r="C5138" s="16"/>
      <c r="D5138" s="16"/>
      <c r="E5138" s="16"/>
      <c r="F5138" s="16"/>
      <c r="G5138" s="16"/>
    </row>
    <row r="5139" spans="1:7" ht="12.75">
      <c r="A5139" s="16"/>
      <c r="B5139" s="16"/>
      <c r="C5139" s="16"/>
      <c r="D5139" s="16"/>
      <c r="E5139" s="16"/>
      <c r="F5139" s="16"/>
      <c r="G5139" s="16"/>
    </row>
    <row r="5140" spans="1:7" ht="12.75">
      <c r="A5140" s="16"/>
      <c r="B5140" s="16"/>
      <c r="C5140" s="16"/>
      <c r="D5140" s="16"/>
      <c r="E5140" s="16"/>
      <c r="F5140" s="16"/>
      <c r="G5140" s="16"/>
    </row>
    <row r="5141" spans="1:7" ht="12.75">
      <c r="A5141" s="16"/>
      <c r="B5141" s="16"/>
      <c r="C5141" s="16"/>
      <c r="D5141" s="16"/>
      <c r="E5141" s="16"/>
      <c r="F5141" s="16"/>
      <c r="G5141" s="16"/>
    </row>
    <row r="5142" spans="1:7" ht="12.75">
      <c r="A5142" s="16"/>
      <c r="B5142" s="16"/>
      <c r="C5142" s="16"/>
      <c r="D5142" s="16"/>
      <c r="E5142" s="16"/>
      <c r="F5142" s="16"/>
      <c r="G5142" s="16"/>
    </row>
    <row r="5143" spans="1:7" ht="12.75">
      <c r="A5143" s="16"/>
      <c r="B5143" s="16"/>
      <c r="C5143" s="16"/>
      <c r="D5143" s="16"/>
      <c r="E5143" s="16"/>
      <c r="F5143" s="16"/>
      <c r="G5143" s="16"/>
    </row>
    <row r="5144" spans="1:7" ht="12.75">
      <c r="A5144" s="16"/>
      <c r="B5144" s="16"/>
      <c r="C5144" s="16"/>
      <c r="D5144" s="16"/>
      <c r="E5144" s="16"/>
      <c r="F5144" s="16"/>
      <c r="G5144" s="16"/>
    </row>
    <row r="5145" spans="1:7" ht="12.75">
      <c r="A5145" s="16"/>
      <c r="B5145" s="16"/>
      <c r="C5145" s="16"/>
      <c r="D5145" s="16"/>
      <c r="E5145" s="16"/>
      <c r="F5145" s="16"/>
      <c r="G5145" s="16"/>
    </row>
    <row r="5146" spans="1:7" ht="12.75">
      <c r="A5146" s="16"/>
      <c r="B5146" s="16"/>
      <c r="C5146" s="16"/>
      <c r="D5146" s="16"/>
      <c r="E5146" s="16"/>
      <c r="F5146" s="16"/>
      <c r="G5146" s="16"/>
    </row>
    <row r="5147" spans="1:7" ht="12.75">
      <c r="A5147" s="16"/>
      <c r="B5147" s="16"/>
      <c r="C5147" s="16"/>
      <c r="D5147" s="16"/>
      <c r="E5147" s="16"/>
      <c r="F5147" s="16"/>
      <c r="G5147" s="16"/>
    </row>
    <row r="5148" spans="1:7" ht="12.75">
      <c r="A5148" s="16"/>
      <c r="B5148" s="16"/>
      <c r="C5148" s="16"/>
      <c r="D5148" s="16"/>
      <c r="E5148" s="16"/>
      <c r="F5148" s="16"/>
      <c r="G5148" s="16"/>
    </row>
    <row r="5149" spans="1:7" ht="12.75">
      <c r="A5149" s="16"/>
      <c r="B5149" s="16"/>
      <c r="C5149" s="16"/>
      <c r="D5149" s="16"/>
      <c r="E5149" s="16"/>
      <c r="F5149" s="16"/>
      <c r="G5149" s="16"/>
    </row>
    <row r="5150" spans="1:7" ht="12.75">
      <c r="A5150" s="16"/>
      <c r="B5150" s="16"/>
      <c r="C5150" s="16"/>
      <c r="D5150" s="16"/>
      <c r="E5150" s="16"/>
      <c r="F5150" s="16"/>
      <c r="G5150" s="16"/>
    </row>
    <row r="5151" spans="1:7" ht="12.75">
      <c r="A5151" s="16"/>
      <c r="B5151" s="16"/>
      <c r="C5151" s="16"/>
      <c r="D5151" s="16"/>
      <c r="E5151" s="16"/>
      <c r="F5151" s="16"/>
      <c r="G5151" s="16"/>
    </row>
    <row r="5152" spans="1:7" ht="12.75">
      <c r="A5152" s="16"/>
      <c r="B5152" s="16"/>
      <c r="C5152" s="16"/>
      <c r="D5152" s="16"/>
      <c r="E5152" s="16"/>
      <c r="F5152" s="16"/>
      <c r="G5152" s="16"/>
    </row>
    <row r="5153" spans="1:7" ht="12.75">
      <c r="A5153" s="16"/>
      <c r="B5153" s="16"/>
      <c r="C5153" s="16"/>
      <c r="D5153" s="16"/>
      <c r="E5153" s="16"/>
      <c r="F5153" s="16"/>
      <c r="G5153" s="16"/>
    </row>
    <row r="5154" spans="1:7" ht="12.75">
      <c r="A5154" s="16"/>
      <c r="B5154" s="16"/>
      <c r="C5154" s="16"/>
      <c r="D5154" s="16"/>
      <c r="E5154" s="16"/>
      <c r="F5154" s="16"/>
      <c r="G5154" s="16"/>
    </row>
    <row r="5155" spans="1:7" ht="12.75">
      <c r="A5155" s="16"/>
      <c r="B5155" s="16"/>
      <c r="C5155" s="16"/>
      <c r="D5155" s="16"/>
      <c r="E5155" s="16"/>
      <c r="F5155" s="16"/>
      <c r="G5155" s="16"/>
    </row>
    <row r="5156" spans="1:7" ht="12.75">
      <c r="A5156" s="16"/>
      <c r="B5156" s="16"/>
      <c r="C5156" s="16"/>
      <c r="D5156" s="16"/>
      <c r="E5156" s="16"/>
      <c r="F5156" s="16"/>
      <c r="G5156" s="16"/>
    </row>
    <row r="5157" spans="1:7" ht="12.75">
      <c r="A5157" s="16"/>
      <c r="B5157" s="16"/>
      <c r="C5157" s="16"/>
      <c r="D5157" s="16"/>
      <c r="E5157" s="16"/>
      <c r="F5157" s="16"/>
      <c r="G5157" s="16"/>
    </row>
    <row r="5158" spans="1:7" ht="12.75">
      <c r="A5158" s="16"/>
      <c r="B5158" s="16"/>
      <c r="C5158" s="16"/>
      <c r="D5158" s="16"/>
      <c r="E5158" s="16"/>
      <c r="F5158" s="16"/>
      <c r="G5158" s="16"/>
    </row>
    <row r="5159" spans="1:7" ht="12.75">
      <c r="A5159" s="16"/>
      <c r="B5159" s="16"/>
      <c r="C5159" s="16"/>
      <c r="D5159" s="16"/>
      <c r="E5159" s="16"/>
      <c r="F5159" s="16"/>
      <c r="G5159" s="16"/>
    </row>
    <row r="5160" spans="1:7" ht="12.75">
      <c r="A5160" s="16"/>
      <c r="B5160" s="16"/>
      <c r="C5160" s="16"/>
      <c r="D5160" s="16"/>
      <c r="E5160" s="16"/>
      <c r="F5160" s="16"/>
      <c r="G5160" s="16"/>
    </row>
    <row r="5161" spans="1:7" ht="12.75">
      <c r="A5161" s="16"/>
      <c r="B5161" s="16"/>
      <c r="C5161" s="16"/>
      <c r="D5161" s="16"/>
      <c r="E5161" s="16"/>
      <c r="F5161" s="16"/>
      <c r="G5161" s="16"/>
    </row>
    <row r="5162" spans="1:7" ht="12.75">
      <c r="A5162" s="16"/>
      <c r="B5162" s="16"/>
      <c r="C5162" s="16"/>
      <c r="D5162" s="16"/>
      <c r="E5162" s="16"/>
      <c r="F5162" s="16"/>
      <c r="G5162" s="16"/>
    </row>
    <row r="5163" spans="1:7" ht="12.75">
      <c r="A5163" s="16"/>
      <c r="B5163" s="16"/>
      <c r="C5163" s="16"/>
      <c r="D5163" s="16"/>
      <c r="E5163" s="16"/>
      <c r="F5163" s="16"/>
      <c r="G5163" s="16"/>
    </row>
    <row r="5164" spans="1:7" ht="12.75">
      <c r="A5164" s="16"/>
      <c r="B5164" s="16"/>
      <c r="C5164" s="16"/>
      <c r="D5164" s="16"/>
      <c r="E5164" s="16"/>
      <c r="F5164" s="16"/>
      <c r="G5164" s="16"/>
    </row>
    <row r="5165" spans="1:7" ht="12.75">
      <c r="A5165" s="16"/>
      <c r="B5165" s="16"/>
      <c r="C5165" s="16"/>
      <c r="D5165" s="16"/>
      <c r="E5165" s="16"/>
      <c r="F5165" s="16"/>
      <c r="G5165" s="16"/>
    </row>
    <row r="5166" spans="1:7" ht="12.75">
      <c r="A5166" s="16"/>
      <c r="B5166" s="16"/>
      <c r="C5166" s="16"/>
      <c r="D5166" s="16"/>
      <c r="E5166" s="16"/>
      <c r="F5166" s="16"/>
      <c r="G5166" s="16"/>
    </row>
    <row r="5167" spans="1:7" ht="12.75">
      <c r="A5167" s="16"/>
      <c r="B5167" s="16"/>
      <c r="C5167" s="16"/>
      <c r="D5167" s="16"/>
      <c r="E5167" s="16"/>
      <c r="F5167" s="16"/>
      <c r="G5167" s="16"/>
    </row>
    <row r="5168" spans="1:7" ht="12.75">
      <c r="A5168" s="16"/>
      <c r="B5168" s="16"/>
      <c r="C5168" s="16"/>
      <c r="D5168" s="16"/>
      <c r="E5168" s="16"/>
      <c r="F5168" s="16"/>
      <c r="G5168" s="16"/>
    </row>
    <row r="5169" spans="1:7" ht="12.75">
      <c r="A5169" s="16"/>
      <c r="B5169" s="16"/>
      <c r="C5169" s="16"/>
      <c r="D5169" s="16"/>
      <c r="E5169" s="16"/>
      <c r="F5169" s="16"/>
      <c r="G5169" s="16"/>
    </row>
    <row r="5170" spans="1:7" ht="12.75">
      <c r="A5170" s="16"/>
      <c r="B5170" s="16"/>
      <c r="C5170" s="16"/>
      <c r="D5170" s="16"/>
      <c r="E5170" s="16"/>
      <c r="F5170" s="16"/>
      <c r="G5170" s="16"/>
    </row>
    <row r="5171" spans="1:7" ht="12.75">
      <c r="A5171" s="16"/>
      <c r="B5171" s="16"/>
      <c r="C5171" s="16"/>
      <c r="D5171" s="16"/>
      <c r="E5171" s="16"/>
      <c r="F5171" s="16"/>
      <c r="G5171" s="16"/>
    </row>
    <row r="5172" spans="1:7" ht="12.75">
      <c r="A5172" s="16"/>
      <c r="B5172" s="16"/>
      <c r="C5172" s="16"/>
      <c r="D5172" s="16"/>
      <c r="E5172" s="16"/>
      <c r="F5172" s="16"/>
      <c r="G5172" s="16"/>
    </row>
    <row r="5173" spans="1:7" ht="12.75">
      <c r="A5173" s="16"/>
      <c r="B5173" s="16"/>
      <c r="C5173" s="16"/>
      <c r="D5173" s="16"/>
      <c r="E5173" s="16"/>
      <c r="F5173" s="16"/>
      <c r="G5173" s="16"/>
    </row>
    <row r="5174" spans="1:7" ht="12.75">
      <c r="A5174" s="16"/>
      <c r="B5174" s="16"/>
      <c r="C5174" s="16"/>
      <c r="D5174" s="16"/>
      <c r="E5174" s="16"/>
      <c r="F5174" s="16"/>
      <c r="G5174" s="16"/>
    </row>
    <row r="5175" spans="1:7" ht="12.75">
      <c r="A5175" s="16"/>
      <c r="B5175" s="16"/>
      <c r="C5175" s="16"/>
      <c r="D5175" s="16"/>
      <c r="E5175" s="16"/>
      <c r="F5175" s="16"/>
      <c r="G5175" s="16"/>
    </row>
    <row r="5176" spans="1:7" ht="12.75">
      <c r="A5176" s="16"/>
      <c r="B5176" s="16"/>
      <c r="C5176" s="16"/>
      <c r="D5176" s="16"/>
      <c r="E5176" s="16"/>
      <c r="F5176" s="16"/>
      <c r="G5176" s="16"/>
    </row>
    <row r="5177" spans="1:7" ht="12.75">
      <c r="A5177" s="16"/>
      <c r="B5177" s="16"/>
      <c r="C5177" s="16"/>
      <c r="D5177" s="16"/>
      <c r="E5177" s="16"/>
      <c r="F5177" s="16"/>
      <c r="G5177" s="16"/>
    </row>
    <row r="5178" spans="1:7" ht="12.75">
      <c r="A5178" s="16"/>
      <c r="B5178" s="16"/>
      <c r="C5178" s="16"/>
      <c r="D5178" s="16"/>
      <c r="E5178" s="16"/>
      <c r="F5178" s="16"/>
      <c r="G5178" s="16"/>
    </row>
    <row r="5179" spans="1:7" ht="12.75">
      <c r="A5179" s="16"/>
      <c r="B5179" s="16"/>
      <c r="C5179" s="16"/>
      <c r="D5179" s="16"/>
      <c r="E5179" s="16"/>
      <c r="F5179" s="16"/>
      <c r="G5179" s="16"/>
    </row>
    <row r="5180" spans="1:7" ht="12.75">
      <c r="A5180" s="16"/>
      <c r="B5180" s="16"/>
      <c r="C5180" s="16"/>
      <c r="D5180" s="16"/>
      <c r="E5180" s="16"/>
      <c r="F5180" s="16"/>
      <c r="G5180" s="16"/>
    </row>
    <row r="5181" spans="1:7" ht="12.75">
      <c r="A5181" s="16"/>
      <c r="B5181" s="16"/>
      <c r="C5181" s="16"/>
      <c r="D5181" s="16"/>
      <c r="E5181" s="16"/>
      <c r="F5181" s="16"/>
      <c r="G5181" s="16"/>
    </row>
    <row r="5182" spans="1:7" ht="12.75">
      <c r="A5182" s="16"/>
      <c r="B5182" s="16"/>
      <c r="C5182" s="16"/>
      <c r="D5182" s="16"/>
      <c r="E5182" s="16"/>
      <c r="F5182" s="16"/>
      <c r="G5182" s="16"/>
    </row>
    <row r="5183" spans="1:7" ht="12.75">
      <c r="A5183" s="16"/>
      <c r="B5183" s="16"/>
      <c r="C5183" s="16"/>
      <c r="D5183" s="16"/>
      <c r="E5183" s="16"/>
      <c r="F5183" s="16"/>
      <c r="G5183" s="16"/>
    </row>
    <row r="5184" spans="1:7" ht="12.75">
      <c r="A5184" s="16"/>
      <c r="B5184" s="16"/>
      <c r="C5184" s="16"/>
      <c r="D5184" s="16"/>
      <c r="E5184" s="16"/>
      <c r="F5184" s="16"/>
      <c r="G5184" s="16"/>
    </row>
    <row r="5185" spans="1:7" ht="12.75">
      <c r="A5185" s="16"/>
      <c r="B5185" s="16"/>
      <c r="C5185" s="16"/>
      <c r="D5185" s="16"/>
      <c r="E5185" s="16"/>
      <c r="F5185" s="16"/>
      <c r="G5185" s="16"/>
    </row>
    <row r="5186" spans="1:7" ht="12.75">
      <c r="A5186" s="16"/>
      <c r="B5186" s="16"/>
      <c r="C5186" s="16"/>
      <c r="D5186" s="16"/>
      <c r="E5186" s="16"/>
      <c r="F5186" s="16"/>
      <c r="G5186" s="16"/>
    </row>
    <row r="5187" spans="1:7" ht="12.75">
      <c r="A5187" s="16"/>
      <c r="B5187" s="16"/>
      <c r="C5187" s="16"/>
      <c r="D5187" s="16"/>
      <c r="E5187" s="16"/>
      <c r="F5187" s="16"/>
      <c r="G5187" s="16"/>
    </row>
    <row r="5188" spans="1:7" ht="12.75">
      <c r="A5188" s="16"/>
      <c r="B5188" s="16"/>
      <c r="C5188" s="16"/>
      <c r="D5188" s="16"/>
      <c r="E5188" s="16"/>
      <c r="F5188" s="16"/>
      <c r="G5188" s="16"/>
    </row>
    <row r="5189" spans="1:7" ht="12.75">
      <c r="A5189" s="16"/>
      <c r="B5189" s="16"/>
      <c r="C5189" s="16"/>
      <c r="D5189" s="16"/>
      <c r="E5189" s="16"/>
      <c r="F5189" s="16"/>
      <c r="G5189" s="16"/>
    </row>
    <row r="5190" spans="1:7" ht="12.75">
      <c r="A5190" s="16"/>
      <c r="B5190" s="16"/>
      <c r="C5190" s="16"/>
      <c r="D5190" s="16"/>
      <c r="E5190" s="16"/>
      <c r="F5190" s="16"/>
      <c r="G5190" s="16"/>
    </row>
    <row r="5191" spans="1:7" ht="12.75">
      <c r="A5191" s="16"/>
      <c r="B5191" s="16"/>
      <c r="C5191" s="16"/>
      <c r="D5191" s="16"/>
      <c r="E5191" s="16"/>
      <c r="F5191" s="16"/>
      <c r="G5191" s="16"/>
    </row>
    <row r="5192" spans="1:7" ht="12.75">
      <c r="A5192" s="16"/>
      <c r="B5192" s="16"/>
      <c r="C5192" s="16"/>
      <c r="D5192" s="16"/>
      <c r="E5192" s="16"/>
      <c r="F5192" s="16"/>
      <c r="G5192" s="16"/>
    </row>
    <row r="5193" spans="1:7" ht="12.75">
      <c r="A5193" s="16"/>
      <c r="B5193" s="16"/>
      <c r="C5193" s="16"/>
      <c r="D5193" s="16"/>
      <c r="E5193" s="16"/>
      <c r="F5193" s="16"/>
      <c r="G5193" s="16"/>
    </row>
    <row r="5194" spans="1:7" ht="12.75">
      <c r="A5194" s="16"/>
      <c r="B5194" s="16"/>
      <c r="C5194" s="16"/>
      <c r="D5194" s="16"/>
      <c r="E5194" s="16"/>
      <c r="F5194" s="16"/>
      <c r="G5194" s="16"/>
    </row>
    <row r="5195" spans="1:7" ht="12.75">
      <c r="A5195" s="16"/>
      <c r="B5195" s="16"/>
      <c r="C5195" s="16"/>
      <c r="D5195" s="16"/>
      <c r="E5195" s="16"/>
      <c r="F5195" s="16"/>
      <c r="G5195" s="16"/>
    </row>
    <row r="5196" spans="1:7" ht="12.75">
      <c r="A5196" s="16"/>
      <c r="B5196" s="16"/>
      <c r="C5196" s="16"/>
      <c r="D5196" s="16"/>
      <c r="E5196" s="16"/>
      <c r="F5196" s="16"/>
      <c r="G5196" s="16"/>
    </row>
    <row r="5197" spans="1:7" ht="12.75">
      <c r="A5197" s="16"/>
      <c r="B5197" s="16"/>
      <c r="C5197" s="16"/>
      <c r="D5197" s="16"/>
      <c r="E5197" s="16"/>
      <c r="F5197" s="16"/>
      <c r="G5197" s="16"/>
    </row>
    <row r="5198" spans="1:7" ht="12.75">
      <c r="A5198" s="16"/>
      <c r="B5198" s="16"/>
      <c r="C5198" s="16"/>
      <c r="D5198" s="16"/>
      <c r="E5198" s="16"/>
      <c r="F5198" s="16"/>
      <c r="G5198" s="16"/>
    </row>
    <row r="5199" spans="1:7" ht="12.75">
      <c r="A5199" s="16"/>
      <c r="B5199" s="16"/>
      <c r="C5199" s="16"/>
      <c r="D5199" s="16"/>
      <c r="E5199" s="16"/>
      <c r="F5199" s="16"/>
      <c r="G5199" s="16"/>
    </row>
    <row r="5200" spans="1:7" ht="12.75">
      <c r="A5200" s="16"/>
      <c r="B5200" s="16"/>
      <c r="C5200" s="16"/>
      <c r="D5200" s="16"/>
      <c r="E5200" s="16"/>
      <c r="F5200" s="16"/>
      <c r="G5200" s="16"/>
    </row>
    <row r="5201" spans="1:7" ht="12.75">
      <c r="A5201" s="16"/>
      <c r="B5201" s="16"/>
      <c r="C5201" s="16"/>
      <c r="D5201" s="16"/>
      <c r="E5201" s="16"/>
      <c r="F5201" s="16"/>
      <c r="G5201" s="16"/>
    </row>
    <row r="5202" spans="1:7" ht="12.75">
      <c r="A5202" s="16"/>
      <c r="B5202" s="16"/>
      <c r="C5202" s="16"/>
      <c r="D5202" s="16"/>
      <c r="E5202" s="16"/>
      <c r="F5202" s="16"/>
      <c r="G5202" s="16"/>
    </row>
    <row r="5203" spans="1:7" ht="12.75">
      <c r="A5203" s="16"/>
      <c r="B5203" s="16"/>
      <c r="C5203" s="16"/>
      <c r="D5203" s="16"/>
      <c r="E5203" s="16"/>
      <c r="F5203" s="16"/>
      <c r="G5203" s="16"/>
    </row>
    <row r="5204" spans="1:7" ht="12.75">
      <c r="A5204" s="16"/>
      <c r="B5204" s="16"/>
      <c r="C5204" s="16"/>
      <c r="D5204" s="16"/>
      <c r="E5204" s="16"/>
      <c r="F5204" s="16"/>
      <c r="G5204" s="16"/>
    </row>
    <row r="5205" spans="1:7" ht="12.75">
      <c r="A5205" s="16"/>
      <c r="B5205" s="16"/>
      <c r="C5205" s="16"/>
      <c r="D5205" s="16"/>
      <c r="E5205" s="16"/>
      <c r="F5205" s="16"/>
      <c r="G5205" s="16"/>
    </row>
    <row r="5206" spans="1:7" ht="12.75">
      <c r="A5206" s="16"/>
      <c r="B5206" s="16"/>
      <c r="C5206" s="16"/>
      <c r="D5206" s="16"/>
      <c r="E5206" s="16"/>
      <c r="F5206" s="16"/>
      <c r="G5206" s="16"/>
    </row>
    <row r="5207" spans="1:7" ht="12.75">
      <c r="A5207" s="16"/>
      <c r="B5207" s="16"/>
      <c r="C5207" s="16"/>
      <c r="D5207" s="16"/>
      <c r="E5207" s="16"/>
      <c r="F5207" s="16"/>
      <c r="G5207" s="16"/>
    </row>
    <row r="5208" spans="1:7" ht="12.75">
      <c r="A5208" s="16"/>
      <c r="B5208" s="16"/>
      <c r="C5208" s="16"/>
      <c r="D5208" s="16"/>
      <c r="E5208" s="16"/>
      <c r="F5208" s="16"/>
      <c r="G5208" s="16"/>
    </row>
    <row r="5209" spans="1:7" ht="12.75">
      <c r="A5209" s="16"/>
      <c r="B5209" s="16"/>
      <c r="C5209" s="16"/>
      <c r="D5209" s="16"/>
      <c r="E5209" s="16"/>
      <c r="F5209" s="16"/>
      <c r="G5209" s="16"/>
    </row>
    <row r="5210" spans="1:7" ht="12.75">
      <c r="A5210" s="16"/>
      <c r="B5210" s="16"/>
      <c r="C5210" s="16"/>
      <c r="D5210" s="16"/>
      <c r="E5210" s="16"/>
      <c r="F5210" s="16"/>
      <c r="G5210" s="16"/>
    </row>
    <row r="5211" spans="1:7" ht="12.75">
      <c r="A5211" s="16"/>
      <c r="B5211" s="16"/>
      <c r="C5211" s="16"/>
      <c r="D5211" s="16"/>
      <c r="E5211" s="16"/>
      <c r="F5211" s="16"/>
      <c r="G5211" s="16"/>
    </row>
    <row r="5212" spans="1:7" ht="12.75">
      <c r="A5212" s="16"/>
      <c r="B5212" s="16"/>
      <c r="C5212" s="16"/>
      <c r="D5212" s="16"/>
      <c r="E5212" s="16"/>
      <c r="F5212" s="16"/>
      <c r="G5212" s="16"/>
    </row>
    <row r="5213" spans="1:7" ht="12.75">
      <c r="A5213" s="16"/>
      <c r="B5213" s="16"/>
      <c r="C5213" s="16"/>
      <c r="D5213" s="16"/>
      <c r="E5213" s="16"/>
      <c r="F5213" s="16"/>
      <c r="G5213" s="16"/>
    </row>
    <row r="5214" spans="1:7" ht="12.75">
      <c r="A5214" s="16"/>
      <c r="B5214" s="16"/>
      <c r="C5214" s="16"/>
      <c r="D5214" s="16"/>
      <c r="E5214" s="16"/>
      <c r="F5214" s="16"/>
      <c r="G5214" s="16"/>
    </row>
    <row r="5215" spans="1:7" ht="12.75">
      <c r="A5215" s="16"/>
      <c r="B5215" s="16"/>
      <c r="C5215" s="16"/>
      <c r="D5215" s="16"/>
      <c r="E5215" s="16"/>
      <c r="F5215" s="16"/>
      <c r="G5215" s="16"/>
    </row>
    <row r="5216" spans="1:7" ht="12.75">
      <c r="A5216" s="16"/>
      <c r="B5216" s="16"/>
      <c r="C5216" s="16"/>
      <c r="D5216" s="16"/>
      <c r="E5216" s="16"/>
      <c r="F5216" s="16"/>
      <c r="G5216" s="16"/>
    </row>
    <row r="5217" spans="1:7" ht="12.75">
      <c r="A5217" s="16"/>
      <c r="B5217" s="16"/>
      <c r="C5217" s="16"/>
      <c r="D5217" s="16"/>
      <c r="E5217" s="16"/>
      <c r="F5217" s="16"/>
      <c r="G5217" s="16"/>
    </row>
    <row r="5218" spans="1:7" ht="12.75">
      <c r="A5218" s="16"/>
      <c r="B5218" s="16"/>
      <c r="C5218" s="16"/>
      <c r="D5218" s="16"/>
      <c r="E5218" s="16"/>
      <c r="F5218" s="16"/>
      <c r="G5218" s="16"/>
    </row>
    <row r="5219" spans="1:7" ht="12.75">
      <c r="A5219" s="16"/>
      <c r="B5219" s="16"/>
      <c r="C5219" s="16"/>
      <c r="D5219" s="16"/>
      <c r="E5219" s="16"/>
      <c r="F5219" s="16"/>
      <c r="G5219" s="16"/>
    </row>
    <row r="5220" spans="1:7" ht="12.75">
      <c r="A5220" s="16"/>
      <c r="B5220" s="16"/>
      <c r="C5220" s="16"/>
      <c r="D5220" s="16"/>
      <c r="E5220" s="16"/>
      <c r="F5220" s="16"/>
      <c r="G5220" s="16"/>
    </row>
    <row r="5221" spans="1:7" ht="12.75">
      <c r="A5221" s="16"/>
      <c r="B5221" s="16"/>
      <c r="C5221" s="16"/>
      <c r="D5221" s="16"/>
      <c r="E5221" s="16"/>
      <c r="F5221" s="16"/>
      <c r="G5221" s="16"/>
    </row>
    <row r="5222" spans="1:7" ht="12.75">
      <c r="A5222" s="16"/>
      <c r="B5222" s="16"/>
      <c r="C5222" s="16"/>
      <c r="D5222" s="16"/>
      <c r="E5222" s="16"/>
      <c r="F5222" s="16"/>
      <c r="G5222" s="16"/>
    </row>
    <row r="5223" spans="1:7" ht="12.75">
      <c r="A5223" s="16"/>
      <c r="B5223" s="16"/>
      <c r="C5223" s="16"/>
      <c r="D5223" s="16"/>
      <c r="E5223" s="16"/>
      <c r="F5223" s="16"/>
      <c r="G5223" s="16"/>
    </row>
    <row r="5224" spans="1:7" ht="12.75">
      <c r="A5224" s="16"/>
      <c r="B5224" s="16"/>
      <c r="C5224" s="16"/>
      <c r="D5224" s="16"/>
      <c r="E5224" s="16"/>
      <c r="F5224" s="16"/>
      <c r="G5224" s="16"/>
    </row>
    <row r="5225" spans="1:7" ht="12.75">
      <c r="A5225" s="16"/>
      <c r="B5225" s="16"/>
      <c r="C5225" s="16"/>
      <c r="D5225" s="16"/>
      <c r="E5225" s="16"/>
      <c r="F5225" s="16"/>
      <c r="G5225" s="16"/>
    </row>
    <row r="5226" spans="1:7" ht="12.75">
      <c r="A5226" s="16"/>
      <c r="B5226" s="16"/>
      <c r="C5226" s="16"/>
      <c r="D5226" s="16"/>
      <c r="E5226" s="16"/>
      <c r="F5226" s="16"/>
      <c r="G5226" s="16"/>
    </row>
    <row r="5227" spans="1:7" ht="12.75">
      <c r="A5227" s="16"/>
      <c r="B5227" s="16"/>
      <c r="C5227" s="16"/>
      <c r="D5227" s="16"/>
      <c r="E5227" s="16"/>
      <c r="F5227" s="16"/>
      <c r="G5227" s="16"/>
    </row>
    <row r="5228" spans="1:7" ht="12.75">
      <c r="A5228" s="16"/>
      <c r="B5228" s="16"/>
      <c r="C5228" s="16"/>
      <c r="D5228" s="16"/>
      <c r="E5228" s="16"/>
      <c r="F5228" s="16"/>
      <c r="G5228" s="16"/>
    </row>
    <row r="5229" spans="1:7" ht="12.75">
      <c r="A5229" s="16"/>
      <c r="B5229" s="16"/>
      <c r="C5229" s="16"/>
      <c r="D5229" s="16"/>
      <c r="E5229" s="16"/>
      <c r="F5229" s="16"/>
      <c r="G5229" s="16"/>
    </row>
    <row r="5230" spans="1:7" ht="12.75">
      <c r="A5230" s="16"/>
      <c r="B5230" s="16"/>
      <c r="C5230" s="16"/>
      <c r="D5230" s="16"/>
      <c r="E5230" s="16"/>
      <c r="F5230" s="16"/>
      <c r="G5230" s="16"/>
    </row>
    <row r="5231" spans="1:7" ht="12.75">
      <c r="A5231" s="16"/>
      <c r="B5231" s="16"/>
      <c r="C5231" s="16"/>
      <c r="D5231" s="16"/>
      <c r="E5231" s="16"/>
      <c r="F5231" s="16"/>
      <c r="G5231" s="16"/>
    </row>
    <row r="5232" spans="1:7" ht="12.75">
      <c r="A5232" s="16"/>
      <c r="B5232" s="16"/>
      <c r="C5232" s="16"/>
      <c r="D5232" s="16"/>
      <c r="E5232" s="16"/>
      <c r="F5232" s="16"/>
      <c r="G5232" s="16"/>
    </row>
    <row r="5233" spans="1:7" ht="12.75">
      <c r="A5233" s="16"/>
      <c r="B5233" s="16"/>
      <c r="C5233" s="16"/>
      <c r="D5233" s="16"/>
      <c r="E5233" s="16"/>
      <c r="F5233" s="16"/>
      <c r="G5233" s="16"/>
    </row>
    <row r="5234" spans="1:7" ht="12.75">
      <c r="A5234" s="16"/>
      <c r="B5234" s="16"/>
      <c r="C5234" s="16"/>
      <c r="D5234" s="16"/>
      <c r="E5234" s="16"/>
      <c r="F5234" s="16"/>
      <c r="G5234" s="16"/>
    </row>
    <row r="5235" spans="1:7" ht="12.75">
      <c r="A5235" s="16"/>
      <c r="B5235" s="16"/>
      <c r="C5235" s="16"/>
      <c r="D5235" s="16"/>
      <c r="E5235" s="16"/>
      <c r="F5235" s="16"/>
      <c r="G5235" s="16"/>
    </row>
    <row r="5236" spans="1:7" ht="12.75">
      <c r="A5236" s="16"/>
      <c r="B5236" s="16"/>
      <c r="C5236" s="16"/>
      <c r="D5236" s="16"/>
      <c r="E5236" s="16"/>
      <c r="F5236" s="16"/>
      <c r="G5236" s="16"/>
    </row>
    <row r="5237" spans="1:7" ht="12.75">
      <c r="A5237" s="16"/>
      <c r="B5237" s="16"/>
      <c r="C5237" s="16"/>
      <c r="D5237" s="16"/>
      <c r="E5237" s="16"/>
      <c r="F5237" s="16"/>
      <c r="G5237" s="16"/>
    </row>
    <row r="5238" spans="1:7" ht="12.75">
      <c r="A5238" s="16"/>
      <c r="B5238" s="16"/>
      <c r="C5238" s="16"/>
      <c r="D5238" s="16"/>
      <c r="E5238" s="16"/>
      <c r="F5238" s="16"/>
      <c r="G5238" s="16"/>
    </row>
    <row r="5239" spans="1:7" ht="12.75">
      <c r="A5239" s="16"/>
      <c r="B5239" s="16"/>
      <c r="C5239" s="16"/>
      <c r="D5239" s="16"/>
      <c r="E5239" s="16"/>
      <c r="F5239" s="16"/>
      <c r="G5239" s="16"/>
    </row>
    <row r="5240" spans="1:7" ht="12.75">
      <c r="A5240" s="16"/>
      <c r="B5240" s="16"/>
      <c r="C5240" s="16"/>
      <c r="D5240" s="16"/>
      <c r="E5240" s="16"/>
      <c r="F5240" s="16"/>
      <c r="G5240" s="16"/>
    </row>
    <row r="5241" spans="1:7" ht="12.75">
      <c r="A5241" s="16"/>
      <c r="B5241" s="16"/>
      <c r="C5241" s="16"/>
      <c r="D5241" s="16"/>
      <c r="E5241" s="16"/>
      <c r="F5241" s="16"/>
      <c r="G5241" s="16"/>
    </row>
    <row r="5242" spans="1:7" ht="12.75">
      <c r="A5242" s="16"/>
      <c r="B5242" s="16"/>
      <c r="C5242" s="16"/>
      <c r="D5242" s="16"/>
      <c r="E5242" s="16"/>
      <c r="F5242" s="16"/>
      <c r="G5242" s="16"/>
    </row>
    <row r="5243" spans="1:7" ht="12.75">
      <c r="A5243" s="16"/>
      <c r="B5243" s="16"/>
      <c r="C5243" s="16"/>
      <c r="D5243" s="16"/>
      <c r="E5243" s="16"/>
      <c r="F5243" s="16"/>
      <c r="G5243" s="16"/>
    </row>
    <row r="5244" spans="1:7" ht="12.75">
      <c r="A5244" s="16"/>
      <c r="B5244" s="16"/>
      <c r="C5244" s="16"/>
      <c r="D5244" s="16"/>
      <c r="E5244" s="16"/>
      <c r="F5244" s="16"/>
      <c r="G5244" s="16"/>
    </row>
    <row r="5245" spans="1:7" ht="12.75">
      <c r="A5245" s="16"/>
      <c r="B5245" s="16"/>
      <c r="C5245" s="16"/>
      <c r="D5245" s="16"/>
      <c r="E5245" s="16"/>
      <c r="F5245" s="16"/>
      <c r="G5245" s="16"/>
    </row>
    <row r="5246" spans="1:7" ht="12.75">
      <c r="A5246" s="16"/>
      <c r="B5246" s="16"/>
      <c r="C5246" s="16"/>
      <c r="D5246" s="16"/>
      <c r="E5246" s="16"/>
      <c r="F5246" s="16"/>
      <c r="G5246" s="16"/>
    </row>
    <row r="5247" spans="1:7" ht="12.75">
      <c r="A5247" s="16"/>
      <c r="B5247" s="16"/>
      <c r="C5247" s="16"/>
      <c r="D5247" s="16"/>
      <c r="E5247" s="16"/>
      <c r="F5247" s="16"/>
      <c r="G5247" s="16"/>
    </row>
    <row r="5248" spans="1:7" ht="12.75">
      <c r="A5248" s="16"/>
      <c r="B5248" s="16"/>
      <c r="C5248" s="16"/>
      <c r="D5248" s="16"/>
      <c r="E5248" s="16"/>
      <c r="F5248" s="16"/>
      <c r="G5248" s="16"/>
    </row>
    <row r="5249" spans="1:7" ht="12.75">
      <c r="A5249" s="16"/>
      <c r="B5249" s="16"/>
      <c r="C5249" s="16"/>
      <c r="D5249" s="16"/>
      <c r="E5249" s="16"/>
      <c r="F5249" s="16"/>
      <c r="G5249" s="16"/>
    </row>
    <row r="5250" spans="1:7" ht="12.75">
      <c r="A5250" s="16"/>
      <c r="B5250" s="16"/>
      <c r="C5250" s="16"/>
      <c r="D5250" s="16"/>
      <c r="E5250" s="16"/>
      <c r="F5250" s="16"/>
      <c r="G5250" s="16"/>
    </row>
    <row r="5251" spans="1:7" ht="12.75">
      <c r="A5251" s="16"/>
      <c r="B5251" s="16"/>
      <c r="C5251" s="16"/>
      <c r="D5251" s="16"/>
      <c r="E5251" s="16"/>
      <c r="F5251" s="16"/>
      <c r="G5251" s="16"/>
    </row>
    <row r="5252" spans="1:7" ht="12.75">
      <c r="A5252" s="16"/>
      <c r="B5252" s="16"/>
      <c r="C5252" s="16"/>
      <c r="D5252" s="16"/>
      <c r="E5252" s="16"/>
      <c r="F5252" s="16"/>
      <c r="G5252" s="16"/>
    </row>
    <row r="5253" spans="1:7" ht="12.75">
      <c r="A5253" s="16"/>
      <c r="B5253" s="16"/>
      <c r="C5253" s="16"/>
      <c r="D5253" s="16"/>
      <c r="E5253" s="16"/>
      <c r="F5253" s="16"/>
      <c r="G5253" s="16"/>
    </row>
    <row r="5254" spans="1:7" ht="12.75">
      <c r="A5254" s="16"/>
      <c r="B5254" s="16"/>
      <c r="C5254" s="16"/>
      <c r="D5254" s="16"/>
      <c r="E5254" s="16"/>
      <c r="F5254" s="16"/>
      <c r="G5254" s="16"/>
    </row>
    <row r="5255" spans="1:7" ht="12.75">
      <c r="A5255" s="16"/>
      <c r="B5255" s="16"/>
      <c r="C5255" s="16"/>
      <c r="D5255" s="16"/>
      <c r="E5255" s="16"/>
      <c r="F5255" s="16"/>
      <c r="G5255" s="16"/>
    </row>
    <row r="5256" spans="1:7" ht="12.75">
      <c r="A5256" s="16"/>
      <c r="B5256" s="16"/>
      <c r="C5256" s="16"/>
      <c r="D5256" s="16"/>
      <c r="E5256" s="16"/>
      <c r="F5256" s="16"/>
      <c r="G5256" s="16"/>
    </row>
    <row r="5257" spans="1:7" ht="12.75">
      <c r="A5257" s="16"/>
      <c r="B5257" s="16"/>
      <c r="C5257" s="16"/>
      <c r="D5257" s="16"/>
      <c r="E5257" s="16"/>
      <c r="F5257" s="16"/>
      <c r="G5257" s="16"/>
    </row>
    <row r="5258" spans="1:7" ht="12.75">
      <c r="A5258" s="16"/>
      <c r="B5258" s="16"/>
      <c r="C5258" s="16"/>
      <c r="D5258" s="16"/>
      <c r="E5258" s="16"/>
      <c r="F5258" s="16"/>
      <c r="G5258" s="16"/>
    </row>
    <row r="5259" spans="1:7" ht="12.75">
      <c r="A5259" s="16"/>
      <c r="B5259" s="16"/>
      <c r="C5259" s="16"/>
      <c r="D5259" s="16"/>
      <c r="E5259" s="16"/>
      <c r="F5259" s="16"/>
      <c r="G5259" s="16"/>
    </row>
    <row r="5260" spans="1:7" ht="12.75">
      <c r="A5260" s="16"/>
      <c r="B5260" s="16"/>
      <c r="C5260" s="16"/>
      <c r="D5260" s="16"/>
      <c r="E5260" s="16"/>
      <c r="F5260" s="16"/>
      <c r="G5260" s="16"/>
    </row>
    <row r="5261" spans="1:7" ht="12.75">
      <c r="A5261" s="16"/>
      <c r="B5261" s="16"/>
      <c r="C5261" s="16"/>
      <c r="D5261" s="16"/>
      <c r="E5261" s="16"/>
      <c r="F5261" s="16"/>
      <c r="G5261" s="16"/>
    </row>
    <row r="5262" spans="1:7" ht="12.75">
      <c r="A5262" s="16"/>
      <c r="B5262" s="16"/>
      <c r="C5262" s="16"/>
      <c r="D5262" s="16"/>
      <c r="E5262" s="16"/>
      <c r="F5262" s="16"/>
      <c r="G5262" s="16"/>
    </row>
    <row r="5263" spans="1:7" ht="12.75">
      <c r="A5263" s="16"/>
      <c r="B5263" s="16"/>
      <c r="C5263" s="16"/>
      <c r="D5263" s="16"/>
      <c r="E5263" s="16"/>
      <c r="F5263" s="16"/>
      <c r="G5263" s="16"/>
    </row>
    <row r="5264" spans="1:7" ht="12.75">
      <c r="A5264" s="16"/>
      <c r="B5264" s="16"/>
      <c r="C5264" s="16"/>
      <c r="D5264" s="16"/>
      <c r="E5264" s="16"/>
      <c r="F5264" s="16"/>
      <c r="G5264" s="16"/>
    </row>
    <row r="5265" spans="1:7" ht="12.75">
      <c r="A5265" s="16"/>
      <c r="B5265" s="16"/>
      <c r="C5265" s="16"/>
      <c r="D5265" s="16"/>
      <c r="E5265" s="16"/>
      <c r="F5265" s="16"/>
      <c r="G5265" s="16"/>
    </row>
    <row r="5266" spans="1:7" ht="12.75">
      <c r="A5266" s="16"/>
      <c r="B5266" s="16"/>
      <c r="C5266" s="16"/>
      <c r="D5266" s="16"/>
      <c r="E5266" s="16"/>
      <c r="F5266" s="16"/>
      <c r="G5266" s="16"/>
    </row>
    <row r="5267" spans="1:7" ht="12.75">
      <c r="A5267" s="16"/>
      <c r="B5267" s="16"/>
      <c r="C5267" s="16"/>
      <c r="D5267" s="16"/>
      <c r="E5267" s="16"/>
      <c r="F5267" s="16"/>
      <c r="G5267" s="16"/>
    </row>
    <row r="5268" spans="1:7" ht="12.75">
      <c r="A5268" s="16"/>
      <c r="B5268" s="16"/>
      <c r="C5268" s="16"/>
      <c r="D5268" s="16"/>
      <c r="E5268" s="16"/>
      <c r="F5268" s="16"/>
      <c r="G5268" s="16"/>
    </row>
    <row r="5269" spans="1:7" ht="12.75">
      <c r="A5269" s="16"/>
      <c r="B5269" s="16"/>
      <c r="C5269" s="16"/>
      <c r="D5269" s="16"/>
      <c r="E5269" s="16"/>
      <c r="F5269" s="16"/>
      <c r="G5269" s="16"/>
    </row>
    <row r="5270" spans="1:7" ht="12.75">
      <c r="A5270" s="16"/>
      <c r="B5270" s="16"/>
      <c r="C5270" s="16"/>
      <c r="D5270" s="16"/>
      <c r="E5270" s="16"/>
      <c r="F5270" s="16"/>
      <c r="G5270" s="16"/>
    </row>
    <row r="5271" spans="1:7" ht="12.75">
      <c r="A5271" s="16"/>
      <c r="B5271" s="16"/>
      <c r="C5271" s="16"/>
      <c r="D5271" s="16"/>
      <c r="E5271" s="16"/>
      <c r="F5271" s="16"/>
      <c r="G5271" s="16"/>
    </row>
    <row r="5272" spans="1:7" ht="12.75">
      <c r="A5272" s="16"/>
      <c r="B5272" s="16"/>
      <c r="C5272" s="16"/>
      <c r="D5272" s="16"/>
      <c r="E5272" s="16"/>
      <c r="F5272" s="16"/>
      <c r="G5272" s="16"/>
    </row>
    <row r="5273" spans="1:7" ht="12.75">
      <c r="A5273" s="16"/>
      <c r="B5273" s="16"/>
      <c r="C5273" s="16"/>
      <c r="D5273" s="16"/>
      <c r="E5273" s="16"/>
      <c r="F5273" s="16"/>
      <c r="G5273" s="16"/>
    </row>
    <row r="5274" spans="1:7" ht="12.75">
      <c r="A5274" s="16"/>
      <c r="B5274" s="16"/>
      <c r="C5274" s="16"/>
      <c r="D5274" s="16"/>
      <c r="E5274" s="16"/>
      <c r="F5274" s="16"/>
      <c r="G5274" s="16"/>
    </row>
    <row r="5275" spans="1:7" ht="12.75">
      <c r="A5275" s="16"/>
      <c r="B5275" s="16"/>
      <c r="C5275" s="16"/>
      <c r="D5275" s="16"/>
      <c r="E5275" s="16"/>
      <c r="F5275" s="16"/>
      <c r="G5275" s="16"/>
    </row>
    <row r="5276" spans="1:7" ht="12.75">
      <c r="A5276" s="16"/>
      <c r="B5276" s="16"/>
      <c r="C5276" s="16"/>
      <c r="D5276" s="16"/>
      <c r="E5276" s="16"/>
      <c r="F5276" s="16"/>
      <c r="G5276" s="16"/>
    </row>
    <row r="5277" spans="1:7" ht="12.75">
      <c r="A5277" s="16"/>
      <c r="B5277" s="16"/>
      <c r="C5277" s="16"/>
      <c r="D5277" s="16"/>
      <c r="E5277" s="16"/>
      <c r="F5277" s="16"/>
      <c r="G5277" s="16"/>
    </row>
    <row r="5278" spans="1:7" ht="12.75">
      <c r="A5278" s="16"/>
      <c r="B5278" s="16"/>
      <c r="C5278" s="16"/>
      <c r="D5278" s="16"/>
      <c r="E5278" s="16"/>
      <c r="F5278" s="16"/>
      <c r="G5278" s="16"/>
    </row>
    <row r="5279" spans="1:7" ht="12.75">
      <c r="A5279" s="16"/>
      <c r="B5279" s="16"/>
      <c r="C5279" s="16"/>
      <c r="D5279" s="16"/>
      <c r="E5279" s="16"/>
      <c r="F5279" s="16"/>
      <c r="G5279" s="16"/>
    </row>
    <row r="5280" spans="1:7" ht="12.75">
      <c r="A5280" s="16"/>
      <c r="B5280" s="16"/>
      <c r="C5280" s="16"/>
      <c r="D5280" s="16"/>
      <c r="E5280" s="16"/>
      <c r="F5280" s="16"/>
      <c r="G5280" s="16"/>
    </row>
    <row r="5281" spans="1:7" ht="12.75">
      <c r="A5281" s="16"/>
      <c r="B5281" s="16"/>
      <c r="C5281" s="16"/>
      <c r="D5281" s="16"/>
      <c r="E5281" s="16"/>
      <c r="F5281" s="16"/>
      <c r="G5281" s="16"/>
    </row>
    <row r="5282" spans="1:7" ht="12.75">
      <c r="A5282" s="16"/>
      <c r="B5282" s="16"/>
      <c r="C5282" s="16"/>
      <c r="D5282" s="16"/>
      <c r="E5282" s="16"/>
      <c r="F5282" s="16"/>
      <c r="G5282" s="16"/>
    </row>
    <row r="5283" spans="1:7" ht="12.75">
      <c r="A5283" s="16"/>
      <c r="B5283" s="16"/>
      <c r="C5283" s="16"/>
      <c r="D5283" s="16"/>
      <c r="E5283" s="16"/>
      <c r="F5283" s="16"/>
      <c r="G5283" s="16"/>
    </row>
    <row r="5284" spans="1:7" ht="12.75">
      <c r="A5284" s="16"/>
      <c r="B5284" s="16"/>
      <c r="C5284" s="16"/>
      <c r="D5284" s="16"/>
      <c r="E5284" s="16"/>
      <c r="F5284" s="16"/>
      <c r="G5284" s="16"/>
    </row>
    <row r="5285" spans="1:7" ht="12.75">
      <c r="A5285" s="16"/>
      <c r="B5285" s="16"/>
      <c r="C5285" s="16"/>
      <c r="D5285" s="16"/>
      <c r="E5285" s="16"/>
      <c r="F5285" s="16"/>
      <c r="G5285" s="16"/>
    </row>
    <row r="5286" spans="1:7" ht="12.75">
      <c r="A5286" s="16"/>
      <c r="B5286" s="16"/>
      <c r="C5286" s="16"/>
      <c r="D5286" s="16"/>
      <c r="E5286" s="16"/>
      <c r="F5286" s="16"/>
      <c r="G5286" s="16"/>
    </row>
    <row r="5287" spans="1:7" ht="12.75">
      <c r="A5287" s="16"/>
      <c r="B5287" s="16"/>
      <c r="C5287" s="16"/>
      <c r="D5287" s="16"/>
      <c r="E5287" s="16"/>
      <c r="F5287" s="16"/>
      <c r="G5287" s="16"/>
    </row>
    <row r="5288" spans="1:7" ht="12.75">
      <c r="A5288" s="16"/>
      <c r="B5288" s="16"/>
      <c r="C5288" s="16"/>
      <c r="D5288" s="16"/>
      <c r="E5288" s="16"/>
      <c r="F5288" s="16"/>
      <c r="G5288" s="16"/>
    </row>
    <row r="5289" spans="1:7" ht="12.75">
      <c r="A5289" s="16"/>
      <c r="B5289" s="16"/>
      <c r="C5289" s="16"/>
      <c r="D5289" s="16"/>
      <c r="E5289" s="16"/>
      <c r="F5289" s="16"/>
      <c r="G5289" s="16"/>
    </row>
    <row r="5290" spans="1:7" ht="12.75">
      <c r="A5290" s="16"/>
      <c r="B5290" s="16"/>
      <c r="C5290" s="16"/>
      <c r="D5290" s="16"/>
      <c r="E5290" s="16"/>
      <c r="F5290" s="16"/>
      <c r="G5290" s="16"/>
    </row>
    <row r="5291" spans="1:7" ht="12.75">
      <c r="A5291" s="16"/>
      <c r="B5291" s="16"/>
      <c r="C5291" s="16"/>
      <c r="D5291" s="16"/>
      <c r="E5291" s="16"/>
      <c r="F5291" s="16"/>
      <c r="G5291" s="16"/>
    </row>
    <row r="5292" spans="1:7" ht="12.75">
      <c r="A5292" s="16"/>
      <c r="B5292" s="16"/>
      <c r="C5292" s="16"/>
      <c r="D5292" s="16"/>
      <c r="E5292" s="16"/>
      <c r="F5292" s="16"/>
      <c r="G5292" s="16"/>
    </row>
    <row r="5293" spans="1:7" ht="12.75">
      <c r="A5293" s="16"/>
      <c r="B5293" s="16"/>
      <c r="C5293" s="16"/>
      <c r="D5293" s="16"/>
      <c r="E5293" s="16"/>
      <c r="F5293" s="16"/>
      <c r="G5293" s="16"/>
    </row>
    <row r="5294" spans="1:7" ht="12.75">
      <c r="A5294" s="16"/>
      <c r="B5294" s="16"/>
      <c r="C5294" s="16"/>
      <c r="D5294" s="16"/>
      <c r="E5294" s="16"/>
      <c r="F5294" s="16"/>
      <c r="G5294" s="16"/>
    </row>
    <row r="5295" spans="1:7" ht="12.75">
      <c r="A5295" s="16"/>
      <c r="B5295" s="16"/>
      <c r="C5295" s="16"/>
      <c r="D5295" s="16"/>
      <c r="E5295" s="16"/>
      <c r="F5295" s="16"/>
      <c r="G5295" s="16"/>
    </row>
    <row r="5296" spans="1:7" ht="12.75">
      <c r="A5296" s="16"/>
      <c r="B5296" s="16"/>
      <c r="C5296" s="16"/>
      <c r="D5296" s="16"/>
      <c r="E5296" s="16"/>
      <c r="F5296" s="16"/>
      <c r="G5296" s="16"/>
    </row>
    <row r="5297" spans="1:7" ht="12.75">
      <c r="A5297" s="16"/>
      <c r="B5297" s="16"/>
      <c r="C5297" s="16"/>
      <c r="D5297" s="16"/>
      <c r="E5297" s="16"/>
      <c r="F5297" s="16"/>
      <c r="G5297" s="16"/>
    </row>
    <row r="5298" spans="1:7" ht="12.75">
      <c r="A5298" s="16"/>
      <c r="B5298" s="16"/>
      <c r="C5298" s="16"/>
      <c r="D5298" s="16"/>
      <c r="E5298" s="16"/>
      <c r="F5298" s="16"/>
      <c r="G5298" s="16"/>
    </row>
    <row r="5299" spans="1:7" ht="12.75">
      <c r="A5299" s="16"/>
      <c r="B5299" s="16"/>
      <c r="C5299" s="16"/>
      <c r="D5299" s="16"/>
      <c r="E5299" s="16"/>
      <c r="F5299" s="16"/>
      <c r="G5299" s="16"/>
    </row>
    <row r="5300" spans="1:7" ht="12.75">
      <c r="A5300" s="16"/>
      <c r="B5300" s="16"/>
      <c r="C5300" s="16"/>
      <c r="D5300" s="16"/>
      <c r="E5300" s="16"/>
      <c r="F5300" s="16"/>
      <c r="G5300" s="16"/>
    </row>
    <row r="5301" spans="1:7" ht="12.75">
      <c r="A5301" s="16"/>
      <c r="B5301" s="16"/>
      <c r="C5301" s="16"/>
      <c r="D5301" s="16"/>
      <c r="E5301" s="16"/>
      <c r="F5301" s="16"/>
      <c r="G5301" s="16"/>
    </row>
    <row r="5302" spans="1:7" ht="12.75">
      <c r="A5302" s="16"/>
      <c r="B5302" s="16"/>
      <c r="C5302" s="16"/>
      <c r="D5302" s="16"/>
      <c r="E5302" s="16"/>
      <c r="F5302" s="16"/>
      <c r="G5302" s="16"/>
    </row>
    <row r="5303" spans="1:7" ht="12.75">
      <c r="A5303" s="16"/>
      <c r="B5303" s="16"/>
      <c r="C5303" s="16"/>
      <c r="D5303" s="16"/>
      <c r="E5303" s="16"/>
      <c r="F5303" s="16"/>
      <c r="G5303" s="16"/>
    </row>
    <row r="5304" spans="1:7" ht="12.75">
      <c r="A5304" s="16"/>
      <c r="B5304" s="16"/>
      <c r="C5304" s="16"/>
      <c r="D5304" s="16"/>
      <c r="E5304" s="16"/>
      <c r="F5304" s="16"/>
      <c r="G5304" s="16"/>
    </row>
    <row r="5305" spans="1:7" ht="12.75">
      <c r="A5305" s="16"/>
      <c r="B5305" s="16"/>
      <c r="C5305" s="16"/>
      <c r="D5305" s="16"/>
      <c r="E5305" s="16"/>
      <c r="F5305" s="16"/>
      <c r="G5305" s="16"/>
    </row>
    <row r="5306" spans="1:7" ht="12.75">
      <c r="A5306" s="16"/>
      <c r="B5306" s="16"/>
      <c r="C5306" s="16"/>
      <c r="D5306" s="16"/>
      <c r="E5306" s="16"/>
      <c r="F5306" s="16"/>
      <c r="G5306" s="16"/>
    </row>
    <row r="5307" spans="1:7" ht="12.75">
      <c r="A5307" s="16"/>
      <c r="B5307" s="16"/>
      <c r="C5307" s="16"/>
      <c r="D5307" s="16"/>
      <c r="E5307" s="16"/>
      <c r="F5307" s="16"/>
      <c r="G5307" s="16"/>
    </row>
    <row r="5308" spans="1:7" ht="12.75">
      <c r="A5308" s="16"/>
      <c r="B5308" s="16"/>
      <c r="C5308" s="16"/>
      <c r="D5308" s="16"/>
      <c r="E5308" s="16"/>
      <c r="F5308" s="16"/>
      <c r="G5308" s="16"/>
    </row>
    <row r="5309" spans="1:7" ht="12.75">
      <c r="A5309" s="16"/>
      <c r="B5309" s="16"/>
      <c r="C5309" s="16"/>
      <c r="D5309" s="16"/>
      <c r="E5309" s="16"/>
      <c r="F5309" s="16"/>
      <c r="G5309" s="16"/>
    </row>
    <row r="5310" spans="1:7" ht="12.75">
      <c r="A5310" s="16"/>
      <c r="B5310" s="16"/>
      <c r="C5310" s="16"/>
      <c r="D5310" s="16"/>
      <c r="E5310" s="16"/>
      <c r="F5310" s="16"/>
      <c r="G5310" s="16"/>
    </row>
    <row r="5311" spans="1:7" ht="12.75">
      <c r="A5311" s="16"/>
      <c r="B5311" s="16"/>
      <c r="C5311" s="16"/>
      <c r="D5311" s="16"/>
      <c r="E5311" s="16"/>
      <c r="F5311" s="16"/>
      <c r="G5311" s="16"/>
    </row>
    <row r="5312" spans="1:7" ht="12.75">
      <c r="A5312" s="16"/>
      <c r="B5312" s="16"/>
      <c r="C5312" s="16"/>
      <c r="D5312" s="16"/>
      <c r="E5312" s="16"/>
      <c r="F5312" s="16"/>
      <c r="G5312" s="16"/>
    </row>
    <row r="5313" spans="1:7" ht="12.75">
      <c r="A5313" s="16"/>
      <c r="B5313" s="16"/>
      <c r="C5313" s="16"/>
      <c r="D5313" s="16"/>
      <c r="E5313" s="16"/>
      <c r="F5313" s="16"/>
      <c r="G5313" s="16"/>
    </row>
    <row r="5314" spans="1:7" ht="12.75">
      <c r="A5314" s="16"/>
      <c r="B5314" s="16"/>
      <c r="C5314" s="16"/>
      <c r="D5314" s="16"/>
      <c r="E5314" s="16"/>
      <c r="F5314" s="16"/>
      <c r="G5314" s="16"/>
    </row>
    <row r="5315" spans="1:7" ht="12.75">
      <c r="A5315" s="16"/>
      <c r="B5315" s="16"/>
      <c r="C5315" s="16"/>
      <c r="D5315" s="16"/>
      <c r="E5315" s="16"/>
      <c r="F5315" s="16"/>
      <c r="G5315" s="16"/>
    </row>
    <row r="5316" spans="1:7" ht="12.75">
      <c r="A5316" s="16"/>
      <c r="B5316" s="16"/>
      <c r="C5316" s="16"/>
      <c r="D5316" s="16"/>
      <c r="E5316" s="16"/>
      <c r="F5316" s="16"/>
      <c r="G5316" s="16"/>
    </row>
    <row r="5317" spans="1:7" ht="12.75">
      <c r="A5317" s="16"/>
      <c r="B5317" s="16"/>
      <c r="C5317" s="16"/>
      <c r="D5317" s="16"/>
      <c r="E5317" s="16"/>
      <c r="F5317" s="16"/>
      <c r="G5317" s="16"/>
    </row>
    <row r="5318" spans="1:7" ht="12.75">
      <c r="A5318" s="16"/>
      <c r="B5318" s="16"/>
      <c r="C5318" s="16"/>
      <c r="D5318" s="16"/>
      <c r="E5318" s="16"/>
      <c r="F5318" s="16"/>
      <c r="G5318" s="16"/>
    </row>
    <row r="5319" spans="1:7" ht="12.75">
      <c r="A5319" s="16"/>
      <c r="B5319" s="16"/>
      <c r="C5319" s="16"/>
      <c r="D5319" s="16"/>
      <c r="E5319" s="16"/>
      <c r="F5319" s="16"/>
      <c r="G5319" s="16"/>
    </row>
    <row r="5320" spans="1:7" ht="12.75">
      <c r="A5320" s="16"/>
      <c r="B5320" s="16"/>
      <c r="C5320" s="16"/>
      <c r="D5320" s="16"/>
      <c r="E5320" s="16"/>
      <c r="F5320" s="16"/>
      <c r="G5320" s="16"/>
    </row>
    <row r="5321" spans="1:7" ht="12.75">
      <c r="A5321" s="16"/>
      <c r="B5321" s="16"/>
      <c r="C5321" s="16"/>
      <c r="D5321" s="16"/>
      <c r="E5321" s="16"/>
      <c r="F5321" s="16"/>
      <c r="G5321" s="16"/>
    </row>
    <row r="5322" spans="1:7" ht="12.75">
      <c r="A5322" s="16"/>
      <c r="B5322" s="16"/>
      <c r="C5322" s="16"/>
      <c r="D5322" s="16"/>
      <c r="E5322" s="16"/>
      <c r="F5322" s="16"/>
      <c r="G5322" s="16"/>
    </row>
    <row r="5323" spans="1:7" ht="12.75">
      <c r="A5323" s="16"/>
      <c r="B5323" s="16"/>
      <c r="C5323" s="16"/>
      <c r="D5323" s="16"/>
      <c r="E5323" s="16"/>
      <c r="F5323" s="16"/>
      <c r="G5323" s="16"/>
    </row>
    <row r="5324" spans="1:7" ht="12.75">
      <c r="A5324" s="16"/>
      <c r="B5324" s="16"/>
      <c r="C5324" s="16"/>
      <c r="D5324" s="16"/>
      <c r="E5324" s="16"/>
      <c r="F5324" s="16"/>
      <c r="G5324" s="16"/>
    </row>
    <row r="5325" spans="1:7" ht="12.75">
      <c r="A5325" s="16"/>
      <c r="B5325" s="16"/>
      <c r="C5325" s="16"/>
      <c r="D5325" s="16"/>
      <c r="E5325" s="16"/>
      <c r="F5325" s="16"/>
      <c r="G5325" s="16"/>
    </row>
    <row r="5326" spans="1:7" ht="12.75">
      <c r="A5326" s="16"/>
      <c r="B5326" s="16"/>
      <c r="C5326" s="16"/>
      <c r="D5326" s="16"/>
      <c r="E5326" s="16"/>
      <c r="F5326" s="16"/>
      <c r="G5326" s="16"/>
    </row>
    <row r="5327" spans="1:7" ht="12.75">
      <c r="A5327" s="16"/>
      <c r="B5327" s="16"/>
      <c r="C5327" s="16"/>
      <c r="D5327" s="16"/>
      <c r="E5327" s="16"/>
      <c r="F5327" s="16"/>
      <c r="G5327" s="16"/>
    </row>
    <row r="5328" spans="1:7" ht="12.75">
      <c r="A5328" s="16"/>
      <c r="B5328" s="16"/>
      <c r="C5328" s="16"/>
      <c r="D5328" s="16"/>
      <c r="E5328" s="16"/>
      <c r="F5328" s="16"/>
      <c r="G5328" s="16"/>
    </row>
    <row r="5329" spans="1:7" ht="12.75">
      <c r="A5329" s="16"/>
      <c r="B5329" s="16"/>
      <c r="C5329" s="16"/>
      <c r="D5329" s="16"/>
      <c r="E5329" s="16"/>
      <c r="F5329" s="16"/>
      <c r="G5329" s="16"/>
    </row>
    <row r="5330" spans="1:7" ht="12.75">
      <c r="A5330" s="16"/>
      <c r="B5330" s="16"/>
      <c r="C5330" s="16"/>
      <c r="D5330" s="16"/>
      <c r="E5330" s="16"/>
      <c r="F5330" s="16"/>
      <c r="G5330" s="16"/>
    </row>
    <row r="5331" spans="1:7" ht="12.75">
      <c r="A5331" s="16"/>
      <c r="B5331" s="16"/>
      <c r="C5331" s="16"/>
      <c r="D5331" s="16"/>
      <c r="E5331" s="16"/>
      <c r="F5331" s="16"/>
      <c r="G5331" s="16"/>
    </row>
    <row r="5332" spans="1:7" ht="12.75">
      <c r="A5332" s="16"/>
      <c r="B5332" s="16"/>
      <c r="C5332" s="16"/>
      <c r="D5332" s="16"/>
      <c r="E5332" s="16"/>
      <c r="F5332" s="16"/>
      <c r="G5332" s="16"/>
    </row>
    <row r="5333" spans="1:7" ht="12.75">
      <c r="A5333" s="16"/>
      <c r="B5333" s="16"/>
      <c r="C5333" s="16"/>
      <c r="D5333" s="16"/>
      <c r="E5333" s="16"/>
      <c r="F5333" s="16"/>
      <c r="G5333" s="16"/>
    </row>
    <row r="5334" spans="1:7" ht="12.75">
      <c r="A5334" s="16"/>
      <c r="B5334" s="16"/>
      <c r="C5334" s="16"/>
      <c r="D5334" s="16"/>
      <c r="E5334" s="16"/>
      <c r="F5334" s="16"/>
      <c r="G5334" s="16"/>
    </row>
    <row r="5335" spans="1:7" ht="12.75">
      <c r="A5335" s="16"/>
      <c r="B5335" s="16"/>
      <c r="C5335" s="16"/>
      <c r="D5335" s="16"/>
      <c r="E5335" s="16"/>
      <c r="F5335" s="16"/>
      <c r="G5335" s="16"/>
    </row>
    <row r="5336" spans="1:7" ht="12.75">
      <c r="A5336" s="16"/>
      <c r="B5336" s="16"/>
      <c r="C5336" s="16"/>
      <c r="D5336" s="16"/>
      <c r="E5336" s="16"/>
      <c r="F5336" s="16"/>
      <c r="G5336" s="16"/>
    </row>
    <row r="5337" spans="1:7" ht="12.75">
      <c r="A5337" s="16"/>
      <c r="B5337" s="16"/>
      <c r="C5337" s="16"/>
      <c r="D5337" s="16"/>
      <c r="E5337" s="16"/>
      <c r="F5337" s="16"/>
      <c r="G5337" s="16"/>
    </row>
    <row r="5338" spans="1:7" ht="12.75">
      <c r="A5338" s="16"/>
      <c r="B5338" s="16"/>
      <c r="C5338" s="16"/>
      <c r="D5338" s="16"/>
      <c r="E5338" s="16"/>
      <c r="F5338" s="16"/>
      <c r="G5338" s="16"/>
    </row>
    <row r="5339" spans="1:7" ht="12.75">
      <c r="A5339" s="16"/>
      <c r="B5339" s="16"/>
      <c r="C5339" s="16"/>
      <c r="D5339" s="16"/>
      <c r="E5339" s="16"/>
      <c r="F5339" s="16"/>
      <c r="G5339" s="16"/>
    </row>
    <row r="5340" spans="1:7" ht="12.75">
      <c r="A5340" s="16"/>
      <c r="B5340" s="16"/>
      <c r="C5340" s="16"/>
      <c r="D5340" s="16"/>
      <c r="E5340" s="16"/>
      <c r="F5340" s="16"/>
      <c r="G5340" s="16"/>
    </row>
    <row r="5341" spans="1:7" ht="12.75">
      <c r="A5341" s="16"/>
      <c r="B5341" s="16"/>
      <c r="C5341" s="16"/>
      <c r="D5341" s="16"/>
      <c r="E5341" s="16"/>
      <c r="F5341" s="16"/>
      <c r="G5341" s="16"/>
    </row>
    <row r="5342" spans="1:7" ht="12.75">
      <c r="A5342" s="16"/>
      <c r="B5342" s="16"/>
      <c r="C5342" s="16"/>
      <c r="D5342" s="16"/>
      <c r="E5342" s="16"/>
      <c r="F5342" s="16"/>
      <c r="G5342" s="16"/>
    </row>
    <row r="5343" spans="1:7" ht="12.75">
      <c r="A5343" s="16"/>
      <c r="B5343" s="16"/>
      <c r="C5343" s="16"/>
      <c r="D5343" s="16"/>
      <c r="E5343" s="16"/>
      <c r="F5343" s="16"/>
      <c r="G5343" s="16"/>
    </row>
    <row r="5344" spans="1:7" ht="12.75">
      <c r="A5344" s="16"/>
      <c r="B5344" s="16"/>
      <c r="C5344" s="16"/>
      <c r="D5344" s="16"/>
      <c r="E5344" s="16"/>
      <c r="F5344" s="16"/>
      <c r="G5344" s="16"/>
    </row>
    <row r="5345" spans="1:7" ht="12.75">
      <c r="A5345" s="16"/>
      <c r="B5345" s="16"/>
      <c r="C5345" s="16"/>
      <c r="D5345" s="16"/>
      <c r="E5345" s="16"/>
      <c r="F5345" s="16"/>
      <c r="G5345" s="16"/>
    </row>
    <row r="5346" spans="1:7" ht="12.75">
      <c r="A5346" s="16"/>
      <c r="B5346" s="16"/>
      <c r="C5346" s="16"/>
      <c r="D5346" s="16"/>
      <c r="E5346" s="16"/>
      <c r="F5346" s="16"/>
      <c r="G5346" s="16"/>
    </row>
    <row r="5347" spans="1:7" ht="12.75">
      <c r="A5347" s="16"/>
      <c r="B5347" s="16"/>
      <c r="C5347" s="16"/>
      <c r="D5347" s="16"/>
      <c r="E5347" s="16"/>
      <c r="F5347" s="16"/>
      <c r="G5347" s="16"/>
    </row>
    <row r="5348" spans="1:7" ht="12.75">
      <c r="A5348" s="16"/>
      <c r="B5348" s="16"/>
      <c r="C5348" s="16"/>
      <c r="D5348" s="16"/>
      <c r="E5348" s="16"/>
      <c r="F5348" s="16"/>
      <c r="G5348" s="16"/>
    </row>
    <row r="5349" spans="1:7" ht="12.75">
      <c r="A5349" s="16"/>
      <c r="B5349" s="16"/>
      <c r="C5349" s="16"/>
      <c r="D5349" s="16"/>
      <c r="E5349" s="16"/>
      <c r="F5349" s="16"/>
      <c r="G5349" s="16"/>
    </row>
    <row r="5350" spans="1:7" ht="12.75">
      <c r="A5350" s="16"/>
      <c r="B5350" s="16"/>
      <c r="C5350" s="16"/>
      <c r="D5350" s="16"/>
      <c r="E5350" s="16"/>
      <c r="F5350" s="16"/>
      <c r="G5350" s="16"/>
    </row>
    <row r="5351" spans="1:7" ht="12.75">
      <c r="A5351" s="16"/>
      <c r="B5351" s="16"/>
      <c r="C5351" s="16"/>
      <c r="D5351" s="16"/>
      <c r="E5351" s="16"/>
      <c r="F5351" s="16"/>
      <c r="G5351" s="16"/>
    </row>
    <row r="5352" spans="1:7" ht="12.75">
      <c r="A5352" s="16"/>
      <c r="B5352" s="16"/>
      <c r="C5352" s="16"/>
      <c r="D5352" s="16"/>
      <c r="E5352" s="16"/>
      <c r="F5352" s="16"/>
      <c r="G5352" s="16"/>
    </row>
    <row r="5353" spans="1:7" ht="12.75">
      <c r="A5353" s="16"/>
      <c r="B5353" s="16"/>
      <c r="C5353" s="16"/>
      <c r="D5353" s="16"/>
      <c r="E5353" s="16"/>
      <c r="F5353" s="16"/>
      <c r="G5353" s="16"/>
    </row>
    <row r="5354" spans="1:7" ht="12.75">
      <c r="A5354" s="16"/>
      <c r="B5354" s="16"/>
      <c r="C5354" s="16"/>
      <c r="D5354" s="16"/>
      <c r="E5354" s="16"/>
      <c r="F5354" s="16"/>
      <c r="G5354" s="16"/>
    </row>
    <row r="5355" spans="1:7" ht="12.75">
      <c r="A5355" s="16"/>
      <c r="B5355" s="16"/>
      <c r="C5355" s="16"/>
      <c r="D5355" s="16"/>
      <c r="E5355" s="16"/>
      <c r="F5355" s="16"/>
      <c r="G5355" s="16"/>
    </row>
    <row r="5356" spans="1:7" ht="12.75">
      <c r="A5356" s="16"/>
      <c r="B5356" s="16"/>
      <c r="C5356" s="16"/>
      <c r="D5356" s="16"/>
      <c r="E5356" s="16"/>
      <c r="F5356" s="16"/>
      <c r="G5356" s="16"/>
    </row>
    <row r="5357" spans="1:7" ht="12.75">
      <c r="A5357" s="16"/>
      <c r="B5357" s="16"/>
      <c r="C5357" s="16"/>
      <c r="D5357" s="16"/>
      <c r="E5357" s="16"/>
      <c r="F5357" s="16"/>
      <c r="G5357" s="16"/>
    </row>
    <row r="5358" spans="1:7" ht="12.75">
      <c r="A5358" s="16"/>
      <c r="B5358" s="16"/>
      <c r="C5358" s="16"/>
      <c r="D5358" s="16"/>
      <c r="E5358" s="16"/>
      <c r="F5358" s="16"/>
      <c r="G5358" s="16"/>
    </row>
    <row r="5359" spans="1:7" ht="12.75">
      <c r="A5359" s="16"/>
      <c r="B5359" s="16"/>
      <c r="C5359" s="16"/>
      <c r="D5359" s="16"/>
      <c r="E5359" s="16"/>
      <c r="F5359" s="16"/>
      <c r="G5359" s="16"/>
    </row>
    <row r="5360" spans="1:7" ht="12.75">
      <c r="A5360" s="16"/>
      <c r="B5360" s="16"/>
      <c r="C5360" s="16"/>
      <c r="D5360" s="16"/>
      <c r="E5360" s="16"/>
      <c r="F5360" s="16"/>
      <c r="G5360" s="16"/>
    </row>
    <row r="5361" spans="1:7" ht="12.75">
      <c r="A5361" s="16"/>
      <c r="B5361" s="16"/>
      <c r="C5361" s="16"/>
      <c r="D5361" s="16"/>
      <c r="E5361" s="16"/>
      <c r="F5361" s="16"/>
      <c r="G5361" s="16"/>
    </row>
    <row r="5362" spans="1:7" ht="12.75">
      <c r="A5362" s="16"/>
      <c r="B5362" s="16"/>
      <c r="C5362" s="16"/>
      <c r="D5362" s="16"/>
      <c r="E5362" s="16"/>
      <c r="F5362" s="16"/>
      <c r="G5362" s="16"/>
    </row>
    <row r="5363" spans="1:7" ht="12.75">
      <c r="A5363" s="16"/>
      <c r="B5363" s="16"/>
      <c r="C5363" s="16"/>
      <c r="D5363" s="16"/>
      <c r="E5363" s="16"/>
      <c r="F5363" s="16"/>
      <c r="G5363" s="16"/>
    </row>
    <row r="5364" spans="1:7" ht="12.75">
      <c r="A5364" s="16"/>
      <c r="B5364" s="16"/>
      <c r="C5364" s="16"/>
      <c r="D5364" s="16"/>
      <c r="E5364" s="16"/>
      <c r="F5364" s="16"/>
      <c r="G5364" s="16"/>
    </row>
    <row r="5365" spans="1:7" ht="12.75">
      <c r="A5365" s="16"/>
      <c r="B5365" s="16"/>
      <c r="C5365" s="16"/>
      <c r="D5365" s="16"/>
      <c r="E5365" s="16"/>
      <c r="F5365" s="16"/>
      <c r="G5365" s="16"/>
    </row>
    <row r="5366" spans="1:7" ht="12.75">
      <c r="A5366" s="16"/>
      <c r="B5366" s="16"/>
      <c r="C5366" s="16"/>
      <c r="D5366" s="16"/>
      <c r="E5366" s="16"/>
      <c r="F5366" s="16"/>
      <c r="G5366" s="16"/>
    </row>
    <row r="5367" spans="1:7" ht="12.75">
      <c r="A5367" s="16"/>
      <c r="B5367" s="16"/>
      <c r="C5367" s="16"/>
      <c r="D5367" s="16"/>
      <c r="E5367" s="16"/>
      <c r="F5367" s="16"/>
      <c r="G5367" s="16"/>
    </row>
    <row r="5368" spans="1:7" ht="12.75">
      <c r="A5368" s="16"/>
      <c r="B5368" s="16"/>
      <c r="C5368" s="16"/>
      <c r="D5368" s="16"/>
      <c r="E5368" s="16"/>
      <c r="F5368" s="16"/>
      <c r="G5368" s="16"/>
    </row>
    <row r="5369" spans="1:7" ht="12.75">
      <c r="A5369" s="16"/>
      <c r="B5369" s="16"/>
      <c r="C5369" s="16"/>
      <c r="D5369" s="16"/>
      <c r="E5369" s="16"/>
      <c r="F5369" s="16"/>
      <c r="G5369" s="16"/>
    </row>
    <row r="5370" spans="1:7" ht="12.75">
      <c r="A5370" s="16"/>
      <c r="B5370" s="16"/>
      <c r="C5370" s="16"/>
      <c r="D5370" s="16"/>
      <c r="E5370" s="16"/>
      <c r="F5370" s="16"/>
      <c r="G5370" s="16"/>
    </row>
    <row r="5371" spans="1:7" ht="12.75">
      <c r="A5371" s="16"/>
      <c r="B5371" s="16"/>
      <c r="C5371" s="16"/>
      <c r="D5371" s="16"/>
      <c r="E5371" s="16"/>
      <c r="F5371" s="16"/>
      <c r="G5371" s="16"/>
    </row>
    <row r="5372" spans="1:7" ht="12.75">
      <c r="A5372" s="16"/>
      <c r="B5372" s="16"/>
      <c r="C5372" s="16"/>
      <c r="D5372" s="16"/>
      <c r="E5372" s="16"/>
      <c r="F5372" s="16"/>
      <c r="G5372" s="16"/>
    </row>
    <row r="5373" spans="1:7" ht="12.75">
      <c r="A5373" s="16"/>
      <c r="B5373" s="16"/>
      <c r="C5373" s="16"/>
      <c r="D5373" s="16"/>
      <c r="E5373" s="16"/>
      <c r="F5373" s="16"/>
      <c r="G5373" s="16"/>
    </row>
    <row r="5374" spans="1:7" ht="12.75">
      <c r="A5374" s="16"/>
      <c r="B5374" s="16"/>
      <c r="C5374" s="16"/>
      <c r="D5374" s="16"/>
      <c r="E5374" s="16"/>
      <c r="F5374" s="16"/>
      <c r="G5374" s="16"/>
    </row>
    <row r="5375" spans="1:7" ht="12.75">
      <c r="A5375" s="16"/>
      <c r="B5375" s="16"/>
      <c r="C5375" s="16"/>
      <c r="D5375" s="16"/>
      <c r="E5375" s="16"/>
      <c r="F5375" s="16"/>
      <c r="G5375" s="16"/>
    </row>
    <row r="5376" spans="1:7" ht="12.75">
      <c r="A5376" s="16"/>
      <c r="B5376" s="16"/>
      <c r="C5376" s="16"/>
      <c r="D5376" s="16"/>
      <c r="E5376" s="16"/>
      <c r="F5376" s="16"/>
      <c r="G5376" s="16"/>
    </row>
    <row r="5377" spans="1:7" ht="12.75">
      <c r="A5377" s="16"/>
      <c r="B5377" s="16"/>
      <c r="C5377" s="16"/>
      <c r="D5377" s="16"/>
      <c r="E5377" s="16"/>
      <c r="F5377" s="16"/>
      <c r="G5377" s="16"/>
    </row>
    <row r="5378" spans="1:7" ht="12.75">
      <c r="A5378" s="16"/>
      <c r="B5378" s="16"/>
      <c r="C5378" s="16"/>
      <c r="D5378" s="16"/>
      <c r="E5378" s="16"/>
      <c r="F5378" s="16"/>
      <c r="G5378" s="16"/>
    </row>
    <row r="5379" spans="1:7" ht="12.75">
      <c r="A5379" s="16"/>
      <c r="B5379" s="16"/>
      <c r="C5379" s="16"/>
      <c r="D5379" s="16"/>
      <c r="E5379" s="16"/>
      <c r="F5379" s="16"/>
      <c r="G5379" s="16"/>
    </row>
    <row r="5380" spans="1:7" ht="12.75">
      <c r="A5380" s="16"/>
      <c r="B5380" s="16"/>
      <c r="C5380" s="16"/>
      <c r="D5380" s="16"/>
      <c r="E5380" s="16"/>
      <c r="F5380" s="16"/>
      <c r="G5380" s="16"/>
    </row>
    <row r="5381" spans="1:7" ht="12.75">
      <c r="A5381" s="16"/>
      <c r="B5381" s="16"/>
      <c r="C5381" s="16"/>
      <c r="D5381" s="16"/>
      <c r="E5381" s="16"/>
      <c r="F5381" s="16"/>
      <c r="G5381" s="16"/>
    </row>
    <row r="5382" spans="1:7" ht="12.75">
      <c r="A5382" s="16"/>
      <c r="B5382" s="16"/>
      <c r="C5382" s="16"/>
      <c r="D5382" s="16"/>
      <c r="E5382" s="16"/>
      <c r="F5382" s="16"/>
      <c r="G5382" s="16"/>
    </row>
    <row r="5383" spans="1:7" ht="12.75">
      <c r="A5383" s="16"/>
      <c r="B5383" s="16"/>
      <c r="C5383" s="16"/>
      <c r="D5383" s="16"/>
      <c r="E5383" s="16"/>
      <c r="F5383" s="16"/>
      <c r="G5383" s="16"/>
    </row>
    <row r="5384" spans="1:7" ht="12.75">
      <c r="A5384" s="16"/>
      <c r="B5384" s="16"/>
      <c r="C5384" s="16"/>
      <c r="D5384" s="16"/>
      <c r="E5384" s="16"/>
      <c r="F5384" s="16"/>
      <c r="G5384" s="16"/>
    </row>
    <row r="5385" spans="1:7" ht="12.75">
      <c r="A5385" s="16"/>
      <c r="B5385" s="16"/>
      <c r="C5385" s="16"/>
      <c r="D5385" s="16"/>
      <c r="E5385" s="16"/>
      <c r="F5385" s="16"/>
      <c r="G5385" s="16"/>
    </row>
    <row r="5386" spans="1:7" ht="12.75">
      <c r="A5386" s="16"/>
      <c r="B5386" s="16"/>
      <c r="C5386" s="16"/>
      <c r="D5386" s="16"/>
      <c r="E5386" s="16"/>
      <c r="F5386" s="16"/>
      <c r="G5386" s="16"/>
    </row>
    <row r="5387" spans="1:7" ht="12.75">
      <c r="A5387" s="16"/>
      <c r="B5387" s="16"/>
      <c r="C5387" s="16"/>
      <c r="D5387" s="16"/>
      <c r="E5387" s="16"/>
      <c r="F5387" s="16"/>
      <c r="G5387" s="16"/>
    </row>
    <row r="5388" spans="1:7" ht="12.75">
      <c r="A5388" s="16"/>
      <c r="B5388" s="16"/>
      <c r="C5388" s="16"/>
      <c r="D5388" s="16"/>
      <c r="E5388" s="16"/>
      <c r="F5388" s="16"/>
      <c r="G5388" s="16"/>
    </row>
    <row r="5389" spans="1:7" ht="12.75">
      <c r="A5389" s="16"/>
      <c r="B5389" s="16"/>
      <c r="C5389" s="16"/>
      <c r="D5389" s="16"/>
      <c r="E5389" s="16"/>
      <c r="F5389" s="16"/>
      <c r="G5389" s="16"/>
    </row>
    <row r="5390" spans="1:7" ht="12.75">
      <c r="A5390" s="16"/>
      <c r="B5390" s="16"/>
      <c r="C5390" s="16"/>
      <c r="D5390" s="16"/>
      <c r="E5390" s="16"/>
      <c r="F5390" s="16"/>
      <c r="G5390" s="16"/>
    </row>
    <row r="5391" spans="1:7" ht="12.75">
      <c r="A5391" s="16"/>
      <c r="B5391" s="16"/>
      <c r="C5391" s="16"/>
      <c r="D5391" s="16"/>
      <c r="E5391" s="16"/>
      <c r="F5391" s="16"/>
      <c r="G5391" s="16"/>
    </row>
    <row r="5392" spans="1:7" ht="12.75">
      <c r="A5392" s="16"/>
      <c r="B5392" s="16"/>
      <c r="C5392" s="16"/>
      <c r="D5392" s="16"/>
      <c r="E5392" s="16"/>
      <c r="F5392" s="16"/>
      <c r="G5392" s="16"/>
    </row>
    <row r="5393" spans="1:7" ht="12.75">
      <c r="A5393" s="16"/>
      <c r="B5393" s="16"/>
      <c r="C5393" s="16"/>
      <c r="D5393" s="16"/>
      <c r="E5393" s="16"/>
      <c r="F5393" s="16"/>
      <c r="G5393" s="16"/>
    </row>
    <row r="5394" spans="1:7" ht="12.75">
      <c r="A5394" s="16"/>
      <c r="B5394" s="16"/>
      <c r="C5394" s="16"/>
      <c r="D5394" s="16"/>
      <c r="E5394" s="16"/>
      <c r="F5394" s="16"/>
      <c r="G5394" s="16"/>
    </row>
    <row r="5395" spans="1:7" ht="12.75">
      <c r="A5395" s="16"/>
      <c r="B5395" s="16"/>
      <c r="C5395" s="16"/>
      <c r="D5395" s="16"/>
      <c r="E5395" s="16"/>
      <c r="F5395" s="16"/>
      <c r="G5395" s="16"/>
    </row>
    <row r="5396" spans="1:7" ht="12.75">
      <c r="A5396" s="16"/>
      <c r="B5396" s="16"/>
      <c r="C5396" s="16"/>
      <c r="D5396" s="16"/>
      <c r="E5396" s="16"/>
      <c r="F5396" s="16"/>
      <c r="G5396" s="16"/>
    </row>
    <row r="5397" spans="1:7" ht="12.75">
      <c r="A5397" s="16"/>
      <c r="B5397" s="16"/>
      <c r="C5397" s="16"/>
      <c r="D5397" s="16"/>
      <c r="E5397" s="16"/>
      <c r="F5397" s="16"/>
      <c r="G5397" s="16"/>
    </row>
    <row r="5398" spans="1:7" ht="12.75">
      <c r="A5398" s="16"/>
      <c r="B5398" s="16"/>
      <c r="C5398" s="16"/>
      <c r="D5398" s="16"/>
      <c r="E5398" s="16"/>
      <c r="F5398" s="16"/>
      <c r="G5398" s="16"/>
    </row>
    <row r="5399" spans="1:7" ht="12.75">
      <c r="A5399" s="16"/>
      <c r="B5399" s="16"/>
      <c r="C5399" s="16"/>
      <c r="D5399" s="16"/>
      <c r="E5399" s="16"/>
      <c r="F5399" s="16"/>
      <c r="G5399" s="16"/>
    </row>
    <row r="5400" spans="1:7" ht="12.75">
      <c r="A5400" s="16"/>
      <c r="B5400" s="16"/>
      <c r="C5400" s="16"/>
      <c r="D5400" s="16"/>
      <c r="E5400" s="16"/>
      <c r="F5400" s="16"/>
      <c r="G5400" s="16"/>
    </row>
    <row r="5401" spans="1:7" ht="12.75">
      <c r="A5401" s="16"/>
      <c r="B5401" s="16"/>
      <c r="C5401" s="16"/>
      <c r="D5401" s="16"/>
      <c r="E5401" s="16"/>
      <c r="F5401" s="16"/>
      <c r="G5401" s="16"/>
    </row>
    <row r="5402" spans="1:7" ht="12.75">
      <c r="A5402" s="16"/>
      <c r="B5402" s="16"/>
      <c r="C5402" s="16"/>
      <c r="D5402" s="16"/>
      <c r="E5402" s="16"/>
      <c r="F5402" s="16"/>
      <c r="G5402" s="16"/>
    </row>
    <row r="5403" spans="1:7" ht="12.75">
      <c r="A5403" s="16"/>
      <c r="B5403" s="16"/>
      <c r="C5403" s="16"/>
      <c r="D5403" s="16"/>
      <c r="E5403" s="16"/>
      <c r="F5403" s="16"/>
      <c r="G5403" s="16"/>
    </row>
    <row r="5404" spans="1:7" ht="12.75">
      <c r="A5404" s="16"/>
      <c r="B5404" s="16"/>
      <c r="C5404" s="16"/>
      <c r="D5404" s="16"/>
      <c r="E5404" s="16"/>
      <c r="F5404" s="16"/>
      <c r="G5404" s="16"/>
    </row>
    <row r="5405" spans="1:7" ht="12.75">
      <c r="A5405" s="16"/>
      <c r="B5405" s="16"/>
      <c r="C5405" s="16"/>
      <c r="D5405" s="16"/>
      <c r="E5405" s="16"/>
      <c r="F5405" s="16"/>
      <c r="G5405" s="16"/>
    </row>
    <row r="5406" spans="1:7" ht="12.75">
      <c r="A5406" s="16"/>
      <c r="B5406" s="16"/>
      <c r="C5406" s="16"/>
      <c r="D5406" s="16"/>
      <c r="E5406" s="16"/>
      <c r="F5406" s="16"/>
      <c r="G5406" s="16"/>
    </row>
    <row r="5407" spans="1:7" ht="12.75">
      <c r="A5407" s="16"/>
      <c r="B5407" s="16"/>
      <c r="C5407" s="16"/>
      <c r="D5407" s="16"/>
      <c r="E5407" s="16"/>
      <c r="F5407" s="16"/>
      <c r="G5407" s="16"/>
    </row>
    <row r="5408" spans="1:7" ht="12.75">
      <c r="A5408" s="16"/>
      <c r="B5408" s="16"/>
      <c r="C5408" s="16"/>
      <c r="D5408" s="16"/>
      <c r="E5408" s="16"/>
      <c r="F5408" s="16"/>
      <c r="G5408" s="16"/>
    </row>
    <row r="5409" spans="1:7" ht="12.75">
      <c r="A5409" s="16"/>
      <c r="B5409" s="16"/>
      <c r="C5409" s="16"/>
      <c r="D5409" s="16"/>
      <c r="E5409" s="16"/>
      <c r="F5409" s="16"/>
      <c r="G5409" s="16"/>
    </row>
    <row r="5410" spans="1:7" ht="12.75">
      <c r="A5410" s="16"/>
      <c r="B5410" s="16"/>
      <c r="C5410" s="16"/>
      <c r="D5410" s="16"/>
      <c r="E5410" s="16"/>
      <c r="F5410" s="16"/>
      <c r="G5410" s="16"/>
    </row>
    <row r="5411" spans="1:7" ht="12.75">
      <c r="A5411" s="16"/>
      <c r="B5411" s="16"/>
      <c r="C5411" s="16"/>
      <c r="D5411" s="16"/>
      <c r="E5411" s="16"/>
      <c r="F5411" s="16"/>
      <c r="G5411" s="16"/>
    </row>
    <row r="5412" spans="1:7" ht="12.75">
      <c r="A5412" s="16"/>
      <c r="B5412" s="16"/>
      <c r="C5412" s="16"/>
      <c r="D5412" s="16"/>
      <c r="E5412" s="16"/>
      <c r="F5412" s="16"/>
      <c r="G5412" s="16"/>
    </row>
    <row r="5413" spans="1:7" ht="12.75">
      <c r="A5413" s="16"/>
      <c r="B5413" s="16"/>
      <c r="C5413" s="16"/>
      <c r="D5413" s="16"/>
      <c r="E5413" s="16"/>
      <c r="F5413" s="16"/>
      <c r="G5413" s="16"/>
    </row>
    <row r="5414" spans="1:7" ht="12.75">
      <c r="A5414" s="16"/>
      <c r="B5414" s="16"/>
      <c r="C5414" s="16"/>
      <c r="D5414" s="16"/>
      <c r="E5414" s="16"/>
      <c r="F5414" s="16"/>
      <c r="G5414" s="16"/>
    </row>
    <row r="5415" spans="1:7" ht="12.75">
      <c r="A5415" s="16"/>
      <c r="B5415" s="16"/>
      <c r="C5415" s="16"/>
      <c r="D5415" s="16"/>
      <c r="E5415" s="16"/>
      <c r="F5415" s="16"/>
      <c r="G5415" s="16"/>
    </row>
    <row r="5416" spans="1:7" ht="12.75">
      <c r="A5416" s="16"/>
      <c r="B5416" s="16"/>
      <c r="C5416" s="16"/>
      <c r="D5416" s="16"/>
      <c r="E5416" s="16"/>
      <c r="F5416" s="16"/>
      <c r="G5416" s="16"/>
    </row>
    <row r="5417" spans="1:7" ht="12.75">
      <c r="A5417" s="16"/>
      <c r="B5417" s="16"/>
      <c r="C5417" s="16"/>
      <c r="D5417" s="16"/>
      <c r="E5417" s="16"/>
      <c r="F5417" s="16"/>
      <c r="G5417" s="16"/>
    </row>
    <row r="5418" spans="1:7" ht="12.75">
      <c r="A5418" s="16"/>
      <c r="B5418" s="16"/>
      <c r="C5418" s="16"/>
      <c r="D5418" s="16"/>
      <c r="E5418" s="16"/>
      <c r="F5418" s="16"/>
      <c r="G5418" s="16"/>
    </row>
    <row r="5419" spans="1:7" ht="12.75">
      <c r="A5419" s="16"/>
      <c r="B5419" s="16"/>
      <c r="C5419" s="16"/>
      <c r="D5419" s="16"/>
      <c r="E5419" s="16"/>
      <c r="F5419" s="16"/>
      <c r="G5419" s="16"/>
    </row>
    <row r="5420" spans="1:7" ht="12.75">
      <c r="A5420" s="16"/>
      <c r="B5420" s="16"/>
      <c r="C5420" s="16"/>
      <c r="D5420" s="16"/>
      <c r="E5420" s="16"/>
      <c r="F5420" s="16"/>
      <c r="G5420" s="16"/>
    </row>
    <row r="5421" spans="1:7" ht="12.75">
      <c r="A5421" s="16"/>
      <c r="B5421" s="16"/>
      <c r="C5421" s="16"/>
      <c r="D5421" s="16"/>
      <c r="E5421" s="16"/>
      <c r="F5421" s="16"/>
      <c r="G5421" s="16"/>
    </row>
    <row r="5422" spans="1:7" ht="12.75">
      <c r="A5422" s="16"/>
      <c r="B5422" s="16"/>
      <c r="C5422" s="16"/>
      <c r="D5422" s="16"/>
      <c r="E5422" s="16"/>
      <c r="F5422" s="16"/>
      <c r="G5422" s="16"/>
    </row>
    <row r="5423" spans="1:7" ht="12.75">
      <c r="A5423" s="16"/>
      <c r="B5423" s="16"/>
      <c r="C5423" s="16"/>
      <c r="D5423" s="16"/>
      <c r="E5423" s="16"/>
      <c r="F5423" s="16"/>
      <c r="G5423" s="16"/>
    </row>
    <row r="5424" spans="1:7" ht="12.75">
      <c r="A5424" s="16"/>
      <c r="B5424" s="16"/>
      <c r="C5424" s="16"/>
      <c r="D5424" s="16"/>
      <c r="E5424" s="16"/>
      <c r="F5424" s="16"/>
      <c r="G5424" s="16"/>
    </row>
    <row r="5425" spans="1:7" ht="12.75">
      <c r="A5425" s="16"/>
      <c r="B5425" s="16"/>
      <c r="C5425" s="16"/>
      <c r="D5425" s="16"/>
      <c r="E5425" s="16"/>
      <c r="F5425" s="16"/>
      <c r="G5425" s="16"/>
    </row>
    <row r="5426" spans="1:7" ht="12.75">
      <c r="A5426" s="16"/>
      <c r="B5426" s="16"/>
      <c r="C5426" s="16"/>
      <c r="D5426" s="16"/>
      <c r="E5426" s="16"/>
      <c r="F5426" s="16"/>
      <c r="G5426" s="16"/>
    </row>
    <row r="5427" spans="1:7" ht="12.75">
      <c r="A5427" s="16"/>
      <c r="B5427" s="16"/>
      <c r="C5427" s="16"/>
      <c r="D5427" s="16"/>
      <c r="E5427" s="16"/>
      <c r="F5427" s="16"/>
      <c r="G5427" s="16"/>
    </row>
    <row r="5428" spans="1:7" ht="12.75">
      <c r="A5428" s="16"/>
      <c r="B5428" s="16"/>
      <c r="C5428" s="16"/>
      <c r="D5428" s="16"/>
      <c r="E5428" s="16"/>
      <c r="F5428" s="16"/>
      <c r="G5428" s="16"/>
    </row>
    <row r="5429" spans="1:7" ht="12.75">
      <c r="A5429" s="16"/>
      <c r="B5429" s="16"/>
      <c r="C5429" s="16"/>
      <c r="D5429" s="16"/>
      <c r="E5429" s="16"/>
      <c r="F5429" s="16"/>
      <c r="G5429" s="16"/>
    </row>
    <row r="5430" spans="1:7" ht="12.75">
      <c r="A5430" s="16"/>
      <c r="B5430" s="16"/>
      <c r="C5430" s="16"/>
      <c r="D5430" s="16"/>
      <c r="E5430" s="16"/>
      <c r="F5430" s="16"/>
      <c r="G5430" s="16"/>
    </row>
    <row r="5431" spans="1:7" ht="12.75">
      <c r="A5431" s="16"/>
      <c r="B5431" s="16"/>
      <c r="C5431" s="16"/>
      <c r="D5431" s="16"/>
      <c r="E5431" s="16"/>
      <c r="F5431" s="16"/>
      <c r="G5431" s="16"/>
    </row>
    <row r="5432" spans="1:7" ht="12.75">
      <c r="A5432" s="16"/>
      <c r="B5432" s="16"/>
      <c r="C5432" s="16"/>
      <c r="D5432" s="16"/>
      <c r="E5432" s="16"/>
      <c r="F5432" s="16"/>
      <c r="G5432" s="16"/>
    </row>
    <row r="5433" spans="1:7" ht="12.75">
      <c r="A5433" s="16"/>
      <c r="B5433" s="16"/>
      <c r="C5433" s="16"/>
      <c r="D5433" s="16"/>
      <c r="E5433" s="16"/>
      <c r="F5433" s="16"/>
      <c r="G5433" s="16"/>
    </row>
    <row r="5434" spans="1:7" ht="12.75">
      <c r="A5434" s="16"/>
      <c r="B5434" s="16"/>
      <c r="C5434" s="16"/>
      <c r="D5434" s="16"/>
      <c r="E5434" s="16"/>
      <c r="F5434" s="16"/>
      <c r="G5434" s="16"/>
    </row>
    <row r="5435" spans="1:7" ht="12.75">
      <c r="A5435" s="16"/>
      <c r="B5435" s="16"/>
      <c r="C5435" s="16"/>
      <c r="D5435" s="16"/>
      <c r="E5435" s="16"/>
      <c r="F5435" s="16"/>
      <c r="G5435" s="16"/>
    </row>
    <row r="5436" spans="1:7" ht="12.75">
      <c r="A5436" s="16"/>
      <c r="B5436" s="16"/>
      <c r="C5436" s="16"/>
      <c r="D5436" s="16"/>
      <c r="E5436" s="16"/>
      <c r="F5436" s="16"/>
      <c r="G5436" s="16"/>
    </row>
    <row r="5437" spans="1:7" ht="12.75">
      <c r="A5437" s="16"/>
      <c r="B5437" s="16"/>
      <c r="C5437" s="16"/>
      <c r="D5437" s="16"/>
      <c r="E5437" s="16"/>
      <c r="F5437" s="16"/>
      <c r="G5437" s="16"/>
    </row>
    <row r="5438" spans="1:7" ht="12.75">
      <c r="A5438" s="16"/>
      <c r="B5438" s="16"/>
      <c r="C5438" s="16"/>
      <c r="D5438" s="16"/>
      <c r="E5438" s="16"/>
      <c r="F5438" s="16"/>
      <c r="G5438" s="16"/>
    </row>
    <row r="5439" spans="1:7" ht="12.75">
      <c r="A5439" s="16"/>
      <c r="B5439" s="16"/>
      <c r="C5439" s="16"/>
      <c r="D5439" s="16"/>
      <c r="E5439" s="16"/>
      <c r="F5439" s="16"/>
      <c r="G5439" s="16"/>
    </row>
    <row r="5440" spans="1:7" ht="12.75">
      <c r="A5440" s="16"/>
      <c r="B5440" s="16"/>
      <c r="C5440" s="16"/>
      <c r="D5440" s="16"/>
      <c r="E5440" s="16"/>
      <c r="F5440" s="16"/>
      <c r="G5440" s="16"/>
    </row>
    <row r="5441" spans="1:7" ht="12.75">
      <c r="A5441" s="16"/>
      <c r="B5441" s="16"/>
      <c r="C5441" s="16"/>
      <c r="D5441" s="16"/>
      <c r="E5441" s="16"/>
      <c r="F5441" s="16"/>
      <c r="G5441" s="16"/>
    </row>
    <row r="5442" spans="1:7" ht="12.75">
      <c r="A5442" s="16"/>
      <c r="B5442" s="16"/>
      <c r="C5442" s="16"/>
      <c r="D5442" s="16"/>
      <c r="E5442" s="16"/>
      <c r="F5442" s="16"/>
      <c r="G5442" s="16"/>
    </row>
    <row r="5443" spans="1:7" ht="12.75">
      <c r="A5443" s="16"/>
      <c r="B5443" s="16"/>
      <c r="C5443" s="16"/>
      <c r="D5443" s="16"/>
      <c r="E5443" s="16"/>
      <c r="F5443" s="16"/>
      <c r="G5443" s="16"/>
    </row>
    <row r="5444" spans="1:7" ht="12.75">
      <c r="A5444" s="16"/>
      <c r="B5444" s="16"/>
      <c r="C5444" s="16"/>
      <c r="D5444" s="16"/>
      <c r="E5444" s="16"/>
      <c r="F5444" s="16"/>
      <c r="G5444" s="16"/>
    </row>
    <row r="5445" spans="1:7" ht="12.75">
      <c r="A5445" s="16"/>
      <c r="B5445" s="16"/>
      <c r="C5445" s="16"/>
      <c r="D5445" s="16"/>
      <c r="E5445" s="16"/>
      <c r="F5445" s="16"/>
      <c r="G5445" s="16"/>
    </row>
    <row r="5446" spans="1:7" ht="12.75">
      <c r="A5446" s="16"/>
      <c r="B5446" s="16"/>
      <c r="C5446" s="16"/>
      <c r="D5446" s="16"/>
      <c r="E5446" s="16"/>
      <c r="F5446" s="16"/>
      <c r="G5446" s="16"/>
    </row>
    <row r="5447" spans="1:7" ht="12.75">
      <c r="A5447" s="16"/>
      <c r="B5447" s="16"/>
      <c r="C5447" s="16"/>
      <c r="D5447" s="16"/>
      <c r="E5447" s="16"/>
      <c r="F5447" s="16"/>
      <c r="G5447" s="16"/>
    </row>
    <row r="5448" spans="1:7" ht="12.75">
      <c r="A5448" s="16"/>
      <c r="B5448" s="16"/>
      <c r="C5448" s="16"/>
      <c r="D5448" s="16"/>
      <c r="E5448" s="16"/>
      <c r="F5448" s="16"/>
      <c r="G5448" s="16"/>
    </row>
    <row r="5449" spans="1:7" ht="12.75">
      <c r="A5449" s="16"/>
      <c r="B5449" s="16"/>
      <c r="C5449" s="16"/>
      <c r="D5449" s="16"/>
      <c r="E5449" s="16"/>
      <c r="F5449" s="16"/>
      <c r="G5449" s="16"/>
    </row>
    <row r="5450" spans="1:7" ht="12.75">
      <c r="A5450" s="16"/>
      <c r="B5450" s="16"/>
      <c r="C5450" s="16"/>
      <c r="D5450" s="16"/>
      <c r="E5450" s="16"/>
      <c r="F5450" s="16"/>
      <c r="G5450" s="16"/>
    </row>
    <row r="5451" spans="1:7" ht="12.75">
      <c r="A5451" s="16"/>
      <c r="B5451" s="16"/>
      <c r="C5451" s="16"/>
      <c r="D5451" s="16"/>
      <c r="E5451" s="16"/>
      <c r="F5451" s="16"/>
      <c r="G5451" s="16"/>
    </row>
    <row r="5452" spans="1:7" ht="12.75">
      <c r="A5452" s="16"/>
      <c r="B5452" s="16"/>
      <c r="C5452" s="16"/>
      <c r="D5452" s="16"/>
      <c r="E5452" s="16"/>
      <c r="F5452" s="16"/>
      <c r="G5452" s="16"/>
    </row>
    <row r="5453" spans="1:7" ht="12.75">
      <c r="A5453" s="16"/>
      <c r="B5453" s="16"/>
      <c r="C5453" s="16"/>
      <c r="D5453" s="16"/>
      <c r="E5453" s="16"/>
      <c r="F5453" s="16"/>
      <c r="G5453" s="16"/>
    </row>
    <row r="5454" spans="1:7" ht="12.75">
      <c r="A5454" s="16"/>
      <c r="B5454" s="16"/>
      <c r="C5454" s="16"/>
      <c r="D5454" s="16"/>
      <c r="E5454" s="16"/>
      <c r="F5454" s="16"/>
      <c r="G5454" s="16"/>
    </row>
    <row r="5455" spans="1:7" ht="12.75">
      <c r="A5455" s="16"/>
      <c r="B5455" s="16"/>
      <c r="C5455" s="16"/>
      <c r="D5455" s="16"/>
      <c r="E5455" s="16"/>
      <c r="F5455" s="16"/>
      <c r="G5455" s="16"/>
    </row>
    <row r="5456" spans="1:7" ht="12.75">
      <c r="A5456" s="16"/>
      <c r="B5456" s="16"/>
      <c r="C5456" s="16"/>
      <c r="D5456" s="16"/>
      <c r="E5456" s="16"/>
      <c r="F5456" s="16"/>
      <c r="G5456" s="16"/>
    </row>
    <row r="5457" spans="1:7" ht="12.75">
      <c r="A5457" s="16"/>
      <c r="B5457" s="16"/>
      <c r="C5457" s="16"/>
      <c r="D5457" s="16"/>
      <c r="E5457" s="16"/>
      <c r="F5457" s="16"/>
      <c r="G5457" s="16"/>
    </row>
    <row r="5458" spans="1:7" ht="12.75">
      <c r="A5458" s="16"/>
      <c r="B5458" s="16"/>
      <c r="C5458" s="16"/>
      <c r="D5458" s="16"/>
      <c r="E5458" s="16"/>
      <c r="F5458" s="16"/>
      <c r="G5458" s="16"/>
    </row>
    <row r="5459" spans="1:7" ht="12.75">
      <c r="A5459" s="16"/>
      <c r="B5459" s="16"/>
      <c r="C5459" s="16"/>
      <c r="D5459" s="16"/>
      <c r="E5459" s="16"/>
      <c r="F5459" s="16"/>
      <c r="G5459" s="16"/>
    </row>
    <row r="5460" spans="1:7" ht="12.75">
      <c r="A5460" s="16"/>
      <c r="B5460" s="16"/>
      <c r="C5460" s="16"/>
      <c r="D5460" s="16"/>
      <c r="E5460" s="16"/>
      <c r="F5460" s="16"/>
      <c r="G5460" s="16"/>
    </row>
    <row r="5461" spans="1:7" ht="12.75">
      <c r="A5461" s="16"/>
      <c r="B5461" s="16"/>
      <c r="C5461" s="16"/>
      <c r="D5461" s="16"/>
      <c r="E5461" s="16"/>
      <c r="F5461" s="16"/>
      <c r="G5461" s="16"/>
    </row>
    <row r="5462" spans="1:7" ht="12.75">
      <c r="A5462" s="16"/>
      <c r="B5462" s="16"/>
      <c r="C5462" s="16"/>
      <c r="D5462" s="16"/>
      <c r="E5462" s="16"/>
      <c r="F5462" s="16"/>
      <c r="G5462" s="16"/>
    </row>
    <row r="5463" spans="1:7" ht="12.75">
      <c r="A5463" s="16"/>
      <c r="B5463" s="16"/>
      <c r="C5463" s="16"/>
      <c r="D5463" s="16"/>
      <c r="E5463" s="16"/>
      <c r="F5463" s="16"/>
      <c r="G5463" s="16"/>
    </row>
    <row r="5464" spans="1:7" ht="12.75">
      <c r="A5464" s="16"/>
      <c r="B5464" s="16"/>
      <c r="C5464" s="16"/>
      <c r="D5464" s="16"/>
      <c r="E5464" s="16"/>
      <c r="F5464" s="16"/>
      <c r="G5464" s="16"/>
    </row>
    <row r="5465" spans="1:7" ht="12.75">
      <c r="A5465" s="16"/>
      <c r="B5465" s="16"/>
      <c r="C5465" s="16"/>
      <c r="D5465" s="16"/>
      <c r="E5465" s="16"/>
      <c r="F5465" s="16"/>
      <c r="G5465" s="16"/>
    </row>
    <row r="5466" spans="1:7" ht="12.75">
      <c r="A5466" s="16"/>
      <c r="B5466" s="16"/>
      <c r="C5466" s="16"/>
      <c r="D5466" s="16"/>
      <c r="E5466" s="16"/>
      <c r="F5466" s="16"/>
      <c r="G5466" s="16"/>
    </row>
    <row r="5467" spans="1:7" ht="12.75">
      <c r="A5467" s="16"/>
      <c r="B5467" s="16"/>
      <c r="C5467" s="16"/>
      <c r="D5467" s="16"/>
      <c r="E5467" s="16"/>
      <c r="F5467" s="16"/>
      <c r="G5467" s="16"/>
    </row>
    <row r="5468" spans="1:7" ht="12.75">
      <c r="A5468" s="16"/>
      <c r="B5468" s="16"/>
      <c r="C5468" s="16"/>
      <c r="D5468" s="16"/>
      <c r="E5468" s="16"/>
      <c r="F5468" s="16"/>
      <c r="G5468" s="16"/>
    </row>
    <row r="5469" spans="1:7" ht="12.75">
      <c r="A5469" s="16"/>
      <c r="B5469" s="16"/>
      <c r="C5469" s="16"/>
      <c r="D5469" s="16"/>
      <c r="E5469" s="16"/>
      <c r="F5469" s="16"/>
      <c r="G5469" s="16"/>
    </row>
    <row r="5470" spans="1:7" ht="12.75">
      <c r="A5470" s="16"/>
      <c r="B5470" s="16"/>
      <c r="C5470" s="16"/>
      <c r="D5470" s="16"/>
      <c r="E5470" s="16"/>
      <c r="F5470" s="16"/>
      <c r="G5470" s="16"/>
    </row>
    <row r="5471" spans="1:7" ht="12.75">
      <c r="A5471" s="16"/>
      <c r="B5471" s="16"/>
      <c r="C5471" s="16"/>
      <c r="D5471" s="16"/>
      <c r="E5471" s="16"/>
      <c r="F5471" s="16"/>
      <c r="G5471" s="16"/>
    </row>
    <row r="5472" spans="1:7" ht="12.75">
      <c r="A5472" s="16"/>
      <c r="B5472" s="16"/>
      <c r="C5472" s="16"/>
      <c r="D5472" s="16"/>
      <c r="E5472" s="16"/>
      <c r="F5472" s="16"/>
      <c r="G5472" s="16"/>
    </row>
    <row r="5473" spans="1:7" ht="12.75">
      <c r="A5473" s="16"/>
      <c r="B5473" s="16"/>
      <c r="C5473" s="16"/>
      <c r="D5473" s="16"/>
      <c r="E5473" s="16"/>
      <c r="F5473" s="16"/>
      <c r="G5473" s="16"/>
    </row>
    <row r="5474" spans="1:7" ht="12.75">
      <c r="A5474" s="16"/>
      <c r="B5474" s="16"/>
      <c r="C5474" s="16"/>
      <c r="D5474" s="16"/>
      <c r="E5474" s="16"/>
      <c r="F5474" s="16"/>
      <c r="G5474" s="16"/>
    </row>
    <row r="5475" spans="1:7" ht="12.75">
      <c r="A5475" s="16"/>
      <c r="B5475" s="16"/>
      <c r="C5475" s="16"/>
      <c r="D5475" s="16"/>
      <c r="E5475" s="16"/>
      <c r="F5475" s="16"/>
      <c r="G5475" s="16"/>
    </row>
    <row r="5476" spans="1:7" ht="12.75">
      <c r="A5476" s="16"/>
      <c r="B5476" s="16"/>
      <c r="C5476" s="16"/>
      <c r="D5476" s="16"/>
      <c r="E5476" s="16"/>
      <c r="F5476" s="16"/>
      <c r="G5476" s="16"/>
    </row>
    <row r="5477" spans="1:7" ht="12.75">
      <c r="A5477" s="16"/>
      <c r="B5477" s="16"/>
      <c r="C5477" s="16"/>
      <c r="D5477" s="16"/>
      <c r="E5477" s="16"/>
      <c r="F5477" s="16"/>
      <c r="G5477" s="16"/>
    </row>
    <row r="5478" spans="1:7" ht="12.75">
      <c r="A5478" s="16"/>
      <c r="B5478" s="16"/>
      <c r="C5478" s="16"/>
      <c r="D5478" s="16"/>
      <c r="E5478" s="16"/>
      <c r="F5478" s="16"/>
      <c r="G5478" s="16"/>
    </row>
    <row r="5479" spans="1:7" ht="12.75">
      <c r="A5479" s="16"/>
      <c r="B5479" s="16"/>
      <c r="C5479" s="16"/>
      <c r="D5479" s="16"/>
      <c r="E5479" s="16"/>
      <c r="F5479" s="16"/>
      <c r="G5479" s="16"/>
    </row>
    <row r="5480" spans="1:7" ht="12.75">
      <c r="A5480" s="16"/>
      <c r="B5480" s="16"/>
      <c r="C5480" s="16"/>
      <c r="D5480" s="16"/>
      <c r="E5480" s="16"/>
      <c r="F5480" s="16"/>
      <c r="G5480" s="16"/>
    </row>
    <row r="5481" spans="1:7" ht="12.75">
      <c r="A5481" s="16"/>
      <c r="B5481" s="16"/>
      <c r="C5481" s="16"/>
      <c r="D5481" s="16"/>
      <c r="E5481" s="16"/>
      <c r="F5481" s="16"/>
      <c r="G5481" s="16"/>
    </row>
    <row r="5482" spans="1:7" ht="12.75">
      <c r="A5482" s="16"/>
      <c r="B5482" s="16"/>
      <c r="C5482" s="16"/>
      <c r="D5482" s="16"/>
      <c r="E5482" s="16"/>
      <c r="F5482" s="16"/>
      <c r="G5482" s="16"/>
    </row>
    <row r="5483" spans="1:7" ht="12.75">
      <c r="A5483" s="16"/>
      <c r="B5483" s="16"/>
      <c r="C5483" s="16"/>
      <c r="D5483" s="16"/>
      <c r="E5483" s="16"/>
      <c r="F5483" s="16"/>
      <c r="G5483" s="16"/>
    </row>
    <row r="5484" spans="1:7" ht="12.75">
      <c r="A5484" s="16"/>
      <c r="B5484" s="16"/>
      <c r="C5484" s="16"/>
      <c r="D5484" s="16"/>
      <c r="E5484" s="16"/>
      <c r="F5484" s="16"/>
      <c r="G5484" s="16"/>
    </row>
    <row r="5485" spans="1:7" ht="12.75">
      <c r="A5485" s="16"/>
      <c r="B5485" s="16"/>
      <c r="C5485" s="16"/>
      <c r="D5485" s="16"/>
      <c r="E5485" s="16"/>
      <c r="F5485" s="16"/>
      <c r="G5485" s="16"/>
    </row>
    <row r="5486" spans="1:7" ht="12.75">
      <c r="A5486" s="16"/>
      <c r="B5486" s="16"/>
      <c r="C5486" s="16"/>
      <c r="D5486" s="16"/>
      <c r="E5486" s="16"/>
      <c r="F5486" s="16"/>
      <c r="G5486" s="16"/>
    </row>
    <row r="5487" spans="1:7" ht="12.75">
      <c r="A5487" s="16"/>
      <c r="B5487" s="16"/>
      <c r="C5487" s="16"/>
      <c r="D5487" s="16"/>
      <c r="E5487" s="16"/>
      <c r="F5487" s="16"/>
      <c r="G5487" s="16"/>
    </row>
    <row r="5488" spans="1:7" ht="12.75">
      <c r="A5488" s="16"/>
      <c r="B5488" s="16"/>
      <c r="C5488" s="16"/>
      <c r="D5488" s="16"/>
      <c r="E5488" s="16"/>
      <c r="F5488" s="16"/>
      <c r="G5488" s="16"/>
    </row>
    <row r="5489" spans="1:7" ht="12.75">
      <c r="A5489" s="16"/>
      <c r="B5489" s="16"/>
      <c r="C5489" s="16"/>
      <c r="D5489" s="16"/>
      <c r="E5489" s="16"/>
      <c r="F5489" s="16"/>
      <c r="G5489" s="16"/>
    </row>
    <row r="5490" spans="1:7" ht="12.75">
      <c r="A5490" s="16"/>
      <c r="B5490" s="16"/>
      <c r="C5490" s="16"/>
      <c r="D5490" s="16"/>
      <c r="E5490" s="16"/>
      <c r="F5490" s="16"/>
      <c r="G5490" s="16"/>
    </row>
    <row r="5491" spans="1:7" ht="12.75">
      <c r="A5491" s="16"/>
      <c r="B5491" s="16"/>
      <c r="C5491" s="16"/>
      <c r="D5491" s="16"/>
      <c r="E5491" s="16"/>
      <c r="F5491" s="16"/>
      <c r="G5491" s="16"/>
    </row>
    <row r="5492" spans="1:7" ht="12.75">
      <c r="A5492" s="16"/>
      <c r="B5492" s="16"/>
      <c r="C5492" s="16"/>
      <c r="D5492" s="16"/>
      <c r="E5492" s="16"/>
      <c r="F5492" s="16"/>
      <c r="G5492" s="16"/>
    </row>
    <row r="5493" spans="1:7" ht="12.75">
      <c r="A5493" s="16"/>
      <c r="B5493" s="16"/>
      <c r="C5493" s="16"/>
      <c r="D5493" s="16"/>
      <c r="E5493" s="16"/>
      <c r="F5493" s="16"/>
      <c r="G5493" s="16"/>
    </row>
    <row r="5494" spans="1:7" ht="12.75">
      <c r="A5494" s="16"/>
      <c r="B5494" s="16"/>
      <c r="C5494" s="16"/>
      <c r="D5494" s="16"/>
      <c r="E5494" s="16"/>
      <c r="F5494" s="16"/>
      <c r="G5494" s="16"/>
    </row>
    <row r="5495" spans="1:7" ht="12.75">
      <c r="A5495" s="16"/>
      <c r="B5495" s="16"/>
      <c r="C5495" s="16"/>
      <c r="D5495" s="16"/>
      <c r="E5495" s="16"/>
      <c r="F5495" s="16"/>
      <c r="G5495" s="16"/>
    </row>
    <row r="5496" spans="1:7" ht="12.75">
      <c r="A5496" s="16"/>
      <c r="B5496" s="16"/>
      <c r="C5496" s="16"/>
      <c r="D5496" s="16"/>
      <c r="E5496" s="16"/>
      <c r="F5496" s="16"/>
      <c r="G5496" s="16"/>
    </row>
    <row r="5497" spans="1:7" ht="12.75">
      <c r="A5497" s="16"/>
      <c r="B5497" s="16"/>
      <c r="C5497" s="16"/>
      <c r="D5497" s="16"/>
      <c r="E5497" s="16"/>
      <c r="F5497" s="16"/>
      <c r="G5497" s="16"/>
    </row>
    <row r="5498" spans="1:7" ht="12.75">
      <c r="A5498" s="16"/>
      <c r="B5498" s="16"/>
      <c r="C5498" s="16"/>
      <c r="D5498" s="16"/>
      <c r="E5498" s="16"/>
      <c r="F5498" s="16"/>
      <c r="G5498" s="16"/>
    </row>
    <row r="5499" spans="1:7" ht="12.75">
      <c r="A5499" s="16"/>
      <c r="B5499" s="16"/>
      <c r="C5499" s="16"/>
      <c r="D5499" s="16"/>
      <c r="E5499" s="16"/>
      <c r="F5499" s="16"/>
      <c r="G5499" s="16"/>
    </row>
    <row r="5500" spans="1:7" ht="12.75">
      <c r="A5500" s="16"/>
      <c r="B5500" s="16"/>
      <c r="C5500" s="16"/>
      <c r="D5500" s="16"/>
      <c r="E5500" s="16"/>
      <c r="F5500" s="16"/>
      <c r="G5500" s="16"/>
    </row>
    <row r="5501" spans="1:7" ht="12.75">
      <c r="A5501" s="16"/>
      <c r="B5501" s="16"/>
      <c r="C5501" s="16"/>
      <c r="D5501" s="16"/>
      <c r="E5501" s="16"/>
      <c r="F5501" s="16"/>
      <c r="G5501" s="16"/>
    </row>
    <row r="5502" spans="1:7" ht="12.75">
      <c r="A5502" s="16"/>
      <c r="B5502" s="16"/>
      <c r="C5502" s="16"/>
      <c r="D5502" s="16"/>
      <c r="E5502" s="16"/>
      <c r="F5502" s="16"/>
      <c r="G5502" s="16"/>
    </row>
    <row r="5503" spans="1:7" ht="12.75">
      <c r="A5503" s="16"/>
      <c r="B5503" s="16"/>
      <c r="C5503" s="16"/>
      <c r="D5503" s="16"/>
      <c r="E5503" s="16"/>
      <c r="F5503" s="16"/>
      <c r="G5503" s="16"/>
    </row>
    <row r="5504" spans="1:7" ht="12.75">
      <c r="A5504" s="16"/>
      <c r="B5504" s="16"/>
      <c r="C5504" s="16"/>
      <c r="D5504" s="16"/>
      <c r="E5504" s="16"/>
      <c r="F5504" s="16"/>
      <c r="G5504" s="16"/>
    </row>
    <row r="5505" spans="1:7" ht="12.75">
      <c r="A5505" s="16"/>
      <c r="B5505" s="16"/>
      <c r="C5505" s="16"/>
      <c r="D5505" s="16"/>
      <c r="E5505" s="16"/>
      <c r="F5505" s="16"/>
      <c r="G5505" s="16"/>
    </row>
    <row r="5506" spans="1:7" ht="12.75">
      <c r="A5506" s="16"/>
      <c r="B5506" s="16"/>
      <c r="C5506" s="16"/>
      <c r="D5506" s="16"/>
      <c r="E5506" s="16"/>
      <c r="F5506" s="16"/>
      <c r="G5506" s="16"/>
    </row>
    <row r="5507" spans="1:7" ht="12.75">
      <c r="A5507" s="16"/>
      <c r="B5507" s="16"/>
      <c r="C5507" s="16"/>
      <c r="D5507" s="16"/>
      <c r="E5507" s="16"/>
      <c r="F5507" s="16"/>
      <c r="G5507" s="16"/>
    </row>
    <row r="5508" spans="1:7" ht="12.75">
      <c r="A5508" s="16"/>
      <c r="B5508" s="16"/>
      <c r="C5508" s="16"/>
      <c r="D5508" s="16"/>
      <c r="E5508" s="16"/>
      <c r="F5508" s="16"/>
      <c r="G5508" s="16"/>
    </row>
    <row r="5509" spans="1:7" ht="12.75">
      <c r="A5509" s="16"/>
      <c r="B5509" s="16"/>
      <c r="C5509" s="16"/>
      <c r="D5509" s="16"/>
      <c r="E5509" s="16"/>
      <c r="F5509" s="16"/>
      <c r="G5509" s="16"/>
    </row>
    <row r="5510" spans="1:7" ht="12.75">
      <c r="A5510" s="16"/>
      <c r="B5510" s="16"/>
      <c r="C5510" s="16"/>
      <c r="D5510" s="16"/>
      <c r="E5510" s="16"/>
      <c r="F5510" s="16"/>
      <c r="G5510" s="16"/>
    </row>
    <row r="5511" spans="1:7" ht="12.75">
      <c r="A5511" s="16"/>
      <c r="B5511" s="16"/>
      <c r="C5511" s="16"/>
      <c r="D5511" s="16"/>
      <c r="E5511" s="16"/>
      <c r="F5511" s="16"/>
      <c r="G5511" s="16"/>
    </row>
    <row r="5512" spans="1:7" ht="12.75">
      <c r="A5512" s="16"/>
      <c r="B5512" s="16"/>
      <c r="C5512" s="16"/>
      <c r="D5512" s="16"/>
      <c r="E5512" s="16"/>
      <c r="F5512" s="16"/>
      <c r="G5512" s="16"/>
    </row>
    <row r="5513" spans="1:7" ht="12.75">
      <c r="A5513" s="16"/>
      <c r="B5513" s="16"/>
      <c r="C5513" s="16"/>
      <c r="D5513" s="16"/>
      <c r="E5513" s="16"/>
      <c r="F5513" s="16"/>
      <c r="G5513" s="16"/>
    </row>
    <row r="5514" spans="1:7" ht="12.75">
      <c r="A5514" s="16"/>
      <c r="B5514" s="16"/>
      <c r="C5514" s="16"/>
      <c r="D5514" s="16"/>
      <c r="E5514" s="16"/>
      <c r="F5514" s="16"/>
      <c r="G5514" s="16"/>
    </row>
    <row r="5515" spans="1:7" ht="12.75">
      <c r="A5515" s="16"/>
      <c r="B5515" s="16"/>
      <c r="C5515" s="16"/>
      <c r="D5515" s="16"/>
      <c r="E5515" s="16"/>
      <c r="F5515" s="16"/>
      <c r="G5515" s="16"/>
    </row>
    <row r="5516" spans="1:7" ht="12.75">
      <c r="A5516" s="16"/>
      <c r="B5516" s="16"/>
      <c r="C5516" s="16"/>
      <c r="D5516" s="16"/>
      <c r="E5516" s="16"/>
      <c r="F5516" s="16"/>
      <c r="G5516" s="16"/>
    </row>
    <row r="5517" spans="1:7" ht="12.75">
      <c r="A5517" s="16"/>
      <c r="B5517" s="16"/>
      <c r="C5517" s="16"/>
      <c r="D5517" s="16"/>
      <c r="E5517" s="16"/>
      <c r="F5517" s="16"/>
      <c r="G5517" s="16"/>
    </row>
    <row r="5518" spans="1:7" ht="12.75">
      <c r="A5518" s="16"/>
      <c r="B5518" s="16"/>
      <c r="C5518" s="16"/>
      <c r="D5518" s="16"/>
      <c r="E5518" s="16"/>
      <c r="F5518" s="16"/>
      <c r="G5518" s="16"/>
    </row>
    <row r="5519" spans="1:7" ht="12.75">
      <c r="A5519" s="16"/>
      <c r="B5519" s="16"/>
      <c r="C5519" s="16"/>
      <c r="D5519" s="16"/>
      <c r="E5519" s="16"/>
      <c r="F5519" s="16"/>
      <c r="G5519" s="16"/>
    </row>
    <row r="5520" spans="1:7" ht="12.75">
      <c r="A5520" s="16"/>
      <c r="B5520" s="16"/>
      <c r="C5520" s="16"/>
      <c r="D5520" s="16"/>
      <c r="E5520" s="16"/>
      <c r="F5520" s="16"/>
      <c r="G5520" s="16"/>
    </row>
    <row r="5521" spans="1:7" ht="12.75">
      <c r="A5521" s="16"/>
      <c r="B5521" s="16"/>
      <c r="C5521" s="16"/>
      <c r="D5521" s="16"/>
      <c r="E5521" s="16"/>
      <c r="F5521" s="16"/>
      <c r="G5521" s="16"/>
    </row>
    <row r="5522" spans="1:7" ht="12.75">
      <c r="A5522" s="16"/>
      <c r="B5522" s="16"/>
      <c r="C5522" s="16"/>
      <c r="D5522" s="16"/>
      <c r="E5522" s="16"/>
      <c r="F5522" s="16"/>
      <c r="G5522" s="16"/>
    </row>
    <row r="5523" spans="1:7" ht="12.75">
      <c r="A5523" s="16"/>
      <c r="B5523" s="16"/>
      <c r="C5523" s="16"/>
      <c r="D5523" s="16"/>
      <c r="E5523" s="16"/>
      <c r="F5523" s="16"/>
      <c r="G5523" s="16"/>
    </row>
    <row r="5524" spans="1:7" ht="12.75">
      <c r="A5524" s="16"/>
      <c r="B5524" s="16"/>
      <c r="C5524" s="16"/>
      <c r="D5524" s="16"/>
      <c r="E5524" s="16"/>
      <c r="F5524" s="16"/>
      <c r="G5524" s="16"/>
    </row>
    <row r="5525" spans="1:7" ht="12.75">
      <c r="A5525" s="16"/>
      <c r="B5525" s="16"/>
      <c r="C5525" s="16"/>
      <c r="D5525" s="16"/>
      <c r="E5525" s="16"/>
      <c r="F5525" s="16"/>
      <c r="G5525" s="16"/>
    </row>
    <row r="5526" spans="1:7" ht="12.75">
      <c r="A5526" s="16"/>
      <c r="B5526" s="16"/>
      <c r="C5526" s="16"/>
      <c r="D5526" s="16"/>
      <c r="E5526" s="16"/>
      <c r="F5526" s="16"/>
      <c r="G5526" s="16"/>
    </row>
    <row r="5527" spans="1:7" ht="12.75">
      <c r="A5527" s="16"/>
      <c r="B5527" s="16"/>
      <c r="C5527" s="16"/>
      <c r="D5527" s="16"/>
      <c r="E5527" s="16"/>
      <c r="F5527" s="16"/>
      <c r="G5527" s="16"/>
    </row>
    <row r="5528" spans="1:7" ht="12.75">
      <c r="A5528" s="16"/>
      <c r="B5528" s="16"/>
      <c r="C5528" s="16"/>
      <c r="D5528" s="16"/>
      <c r="E5528" s="16"/>
      <c r="F5528" s="16"/>
      <c r="G5528" s="16"/>
    </row>
    <row r="5529" spans="1:7" ht="12.75">
      <c r="A5529" s="16"/>
      <c r="B5529" s="16"/>
      <c r="C5529" s="16"/>
      <c r="D5529" s="16"/>
      <c r="E5529" s="16"/>
      <c r="F5529" s="16"/>
      <c r="G5529" s="16"/>
    </row>
    <row r="5530" spans="1:7" ht="12.75">
      <c r="A5530" s="16"/>
      <c r="B5530" s="16"/>
      <c r="C5530" s="16"/>
      <c r="D5530" s="16"/>
      <c r="E5530" s="16"/>
      <c r="F5530" s="16"/>
      <c r="G5530" s="16"/>
    </row>
    <row r="5531" spans="1:7" ht="12.75">
      <c r="A5531" s="16"/>
      <c r="B5531" s="16"/>
      <c r="C5531" s="16"/>
      <c r="D5531" s="16"/>
      <c r="E5531" s="16"/>
      <c r="F5531" s="16"/>
      <c r="G5531" s="16"/>
    </row>
    <row r="5532" spans="1:7" ht="12.75">
      <c r="A5532" s="16"/>
      <c r="B5532" s="16"/>
      <c r="C5532" s="16"/>
      <c r="D5532" s="16"/>
      <c r="E5532" s="16"/>
      <c r="F5532" s="16"/>
      <c r="G5532" s="16"/>
    </row>
    <row r="5533" spans="1:7" ht="12.75">
      <c r="A5533" s="16"/>
      <c r="B5533" s="16"/>
      <c r="C5533" s="16"/>
      <c r="D5533" s="16"/>
      <c r="E5533" s="16"/>
      <c r="F5533" s="16"/>
      <c r="G5533" s="16"/>
    </row>
    <row r="5534" spans="1:7" ht="12.75">
      <c r="A5534" s="16"/>
      <c r="B5534" s="16"/>
      <c r="C5534" s="16"/>
      <c r="D5534" s="16"/>
      <c r="E5534" s="16"/>
      <c r="F5534" s="16"/>
      <c r="G5534" s="16"/>
    </row>
    <row r="5535" spans="1:7" ht="12.75">
      <c r="A5535" s="16"/>
      <c r="B5535" s="16"/>
      <c r="C5535" s="16"/>
      <c r="D5535" s="16"/>
      <c r="E5535" s="16"/>
      <c r="F5535" s="16"/>
      <c r="G5535" s="16"/>
    </row>
    <row r="5536" spans="1:7" ht="12.75">
      <c r="A5536" s="16"/>
      <c r="B5536" s="16"/>
      <c r="C5536" s="16"/>
      <c r="D5536" s="16"/>
      <c r="E5536" s="16"/>
      <c r="F5536" s="16"/>
      <c r="G5536" s="16"/>
    </row>
    <row r="5537" spans="1:7" ht="12.75">
      <c r="A5537" s="16"/>
      <c r="B5537" s="16"/>
      <c r="C5537" s="16"/>
      <c r="D5537" s="16"/>
      <c r="E5537" s="16"/>
      <c r="F5537" s="16"/>
      <c r="G5537" s="16"/>
    </row>
    <row r="5538" spans="1:7" ht="12.75">
      <c r="A5538" s="16"/>
      <c r="B5538" s="16"/>
      <c r="C5538" s="16"/>
      <c r="D5538" s="16"/>
      <c r="E5538" s="16"/>
      <c r="F5538" s="16"/>
      <c r="G5538" s="16"/>
    </row>
    <row r="5539" spans="1:7" ht="12.75">
      <c r="A5539" s="16"/>
      <c r="B5539" s="16"/>
      <c r="C5539" s="16"/>
      <c r="D5539" s="16"/>
      <c r="E5539" s="16"/>
      <c r="F5539" s="16"/>
      <c r="G5539" s="16"/>
    </row>
    <row r="5540" spans="1:7" ht="12.75">
      <c r="A5540" s="16"/>
      <c r="B5540" s="16"/>
      <c r="C5540" s="16"/>
      <c r="D5540" s="16"/>
      <c r="E5540" s="16"/>
      <c r="F5540" s="16"/>
      <c r="G5540" s="16"/>
    </row>
    <row r="5541" spans="1:7" ht="12.75">
      <c r="A5541" s="16"/>
      <c r="B5541" s="16"/>
      <c r="C5541" s="16"/>
      <c r="D5541" s="16"/>
      <c r="E5541" s="16"/>
      <c r="F5541" s="16"/>
      <c r="G5541" s="16"/>
    </row>
    <row r="5542" spans="1:7" ht="12.75">
      <c r="A5542" s="16"/>
      <c r="B5542" s="16"/>
      <c r="C5542" s="16"/>
      <c r="D5542" s="16"/>
      <c r="E5542" s="16"/>
      <c r="F5542" s="16"/>
      <c r="G5542" s="16"/>
    </row>
    <row r="5543" spans="1:7" ht="12.75">
      <c r="A5543" s="16"/>
      <c r="B5543" s="16"/>
      <c r="C5543" s="16"/>
      <c r="D5543" s="16"/>
      <c r="E5543" s="16"/>
      <c r="F5543" s="16"/>
      <c r="G5543" s="16"/>
    </row>
    <row r="5544" spans="1:7" ht="12.75">
      <c r="A5544" s="16"/>
      <c r="B5544" s="16"/>
      <c r="C5544" s="16"/>
      <c r="D5544" s="16"/>
      <c r="E5544" s="16"/>
      <c r="F5544" s="16"/>
      <c r="G5544" s="16"/>
    </row>
    <row r="5545" spans="1:7" ht="12.75">
      <c r="A5545" s="16"/>
      <c r="B5545" s="16"/>
      <c r="C5545" s="16"/>
      <c r="D5545" s="16"/>
      <c r="E5545" s="16"/>
      <c r="F5545" s="16"/>
      <c r="G5545" s="16"/>
    </row>
    <row r="5546" spans="1:7" ht="12.75">
      <c r="A5546" s="16"/>
      <c r="B5546" s="16"/>
      <c r="C5546" s="16"/>
      <c r="D5546" s="16"/>
      <c r="E5546" s="16"/>
      <c r="F5546" s="16"/>
      <c r="G5546" s="16"/>
    </row>
    <row r="5547" spans="1:7" ht="12.75">
      <c r="A5547" s="16"/>
      <c r="B5547" s="16"/>
      <c r="C5547" s="16"/>
      <c r="D5547" s="16"/>
      <c r="E5547" s="16"/>
      <c r="F5547" s="16"/>
      <c r="G5547" s="16"/>
    </row>
    <row r="5548" spans="1:7" ht="12.75">
      <c r="A5548" s="16"/>
      <c r="B5548" s="16"/>
      <c r="C5548" s="16"/>
      <c r="D5548" s="16"/>
      <c r="E5548" s="16"/>
      <c r="F5548" s="16"/>
      <c r="G5548" s="16"/>
    </row>
    <row r="5549" spans="1:7" ht="12.75">
      <c r="A5549" s="16"/>
      <c r="B5549" s="16"/>
      <c r="C5549" s="16"/>
      <c r="D5549" s="16"/>
      <c r="E5549" s="16"/>
      <c r="F5549" s="16"/>
      <c r="G5549" s="16"/>
    </row>
    <row r="5550" spans="1:7" ht="12.75">
      <c r="A5550" s="16"/>
      <c r="B5550" s="16"/>
      <c r="C5550" s="16"/>
      <c r="D5550" s="16"/>
      <c r="E5550" s="16"/>
      <c r="F5550" s="16"/>
      <c r="G5550" s="16"/>
    </row>
    <row r="5551" spans="1:7" ht="12.75">
      <c r="A5551" s="16"/>
      <c r="B5551" s="16"/>
      <c r="C5551" s="16"/>
      <c r="D5551" s="16"/>
      <c r="E5551" s="16"/>
      <c r="F5551" s="16"/>
      <c r="G5551" s="16"/>
    </row>
    <row r="5552" spans="1:7" ht="12.75">
      <c r="A5552" s="16"/>
      <c r="B5552" s="16"/>
      <c r="C5552" s="16"/>
      <c r="D5552" s="16"/>
      <c r="E5552" s="16"/>
      <c r="F5552" s="16"/>
      <c r="G5552" s="16"/>
    </row>
    <row r="5553" spans="1:7" ht="12.75">
      <c r="A5553" s="16"/>
      <c r="B5553" s="16"/>
      <c r="C5553" s="16"/>
      <c r="D5553" s="16"/>
      <c r="E5553" s="16"/>
      <c r="F5553" s="16"/>
      <c r="G5553" s="16"/>
    </row>
    <row r="5554" spans="1:7" ht="12.75">
      <c r="A5554" s="16"/>
      <c r="B5554" s="16"/>
      <c r="C5554" s="16"/>
      <c r="D5554" s="16"/>
      <c r="E5554" s="16"/>
      <c r="F5554" s="16"/>
      <c r="G5554" s="16"/>
    </row>
    <row r="5555" spans="1:7" ht="12.75">
      <c r="A5555" s="16"/>
      <c r="B5555" s="16"/>
      <c r="C5555" s="16"/>
      <c r="D5555" s="16"/>
      <c r="E5555" s="16"/>
      <c r="F5555" s="16"/>
      <c r="G5555" s="16"/>
    </row>
    <row r="5556" spans="1:7" ht="12.75">
      <c r="A5556" s="16"/>
      <c r="B5556" s="16"/>
      <c r="C5556" s="16"/>
      <c r="D5556" s="16"/>
      <c r="E5556" s="16"/>
      <c r="F5556" s="16"/>
      <c r="G5556" s="16"/>
    </row>
    <row r="5557" spans="1:7" ht="12.75">
      <c r="A5557" s="16"/>
      <c r="B5557" s="16"/>
      <c r="C5557" s="16"/>
      <c r="D5557" s="16"/>
      <c r="E5557" s="16"/>
      <c r="F5557" s="16"/>
      <c r="G5557" s="16"/>
    </row>
    <row r="5558" spans="1:7" ht="12.75">
      <c r="A5558" s="16"/>
      <c r="B5558" s="16"/>
      <c r="C5558" s="16"/>
      <c r="D5558" s="16"/>
      <c r="E5558" s="16"/>
      <c r="F5558" s="16"/>
      <c r="G5558" s="16"/>
    </row>
    <row r="5559" spans="1:7" ht="12.75">
      <c r="A5559" s="16"/>
      <c r="B5559" s="16"/>
      <c r="C5559" s="16"/>
      <c r="D5559" s="16"/>
      <c r="E5559" s="16"/>
      <c r="F5559" s="16"/>
      <c r="G5559" s="16"/>
    </row>
    <row r="5560" spans="1:7" ht="12.75">
      <c r="A5560" s="16"/>
      <c r="B5560" s="16"/>
      <c r="C5560" s="16"/>
      <c r="D5560" s="16"/>
      <c r="E5560" s="16"/>
      <c r="F5560" s="16"/>
      <c r="G5560" s="16"/>
    </row>
    <row r="5561" spans="1:7" ht="12.75">
      <c r="A5561" s="16"/>
      <c r="B5561" s="16"/>
      <c r="C5561" s="16"/>
      <c r="D5561" s="16"/>
      <c r="E5561" s="16"/>
      <c r="F5561" s="16"/>
      <c r="G5561" s="16"/>
    </row>
    <row r="5562" spans="1:7" ht="12.75">
      <c r="A5562" s="16"/>
      <c r="B5562" s="16"/>
      <c r="C5562" s="16"/>
      <c r="D5562" s="16"/>
      <c r="E5562" s="16"/>
      <c r="F5562" s="16"/>
      <c r="G5562" s="16"/>
    </row>
    <row r="5563" spans="1:7" ht="12.75">
      <c r="A5563" s="16"/>
      <c r="B5563" s="16"/>
      <c r="C5563" s="16"/>
      <c r="D5563" s="16"/>
      <c r="E5563" s="16"/>
      <c r="F5563" s="16"/>
      <c r="G5563" s="16"/>
    </row>
    <row r="5564" spans="1:7" ht="12.75">
      <c r="A5564" s="16"/>
      <c r="B5564" s="16"/>
      <c r="C5564" s="16"/>
      <c r="D5564" s="16"/>
      <c r="E5564" s="16"/>
      <c r="F5564" s="16"/>
      <c r="G5564" s="16"/>
    </row>
    <row r="5565" spans="1:7" ht="12.75">
      <c r="A5565" s="16"/>
      <c r="B5565" s="16"/>
      <c r="C5565" s="16"/>
      <c r="D5565" s="16"/>
      <c r="E5565" s="16"/>
      <c r="F5565" s="16"/>
      <c r="G5565" s="16"/>
    </row>
    <row r="5566" spans="1:7" ht="12.75">
      <c r="A5566" s="16"/>
      <c r="B5566" s="16"/>
      <c r="C5566" s="16"/>
      <c r="D5566" s="16"/>
      <c r="E5566" s="16"/>
      <c r="F5566" s="16"/>
      <c r="G5566" s="16"/>
    </row>
    <row r="5567" spans="1:7" ht="12.75">
      <c r="A5567" s="16"/>
      <c r="B5567" s="16"/>
      <c r="C5567" s="16"/>
      <c r="D5567" s="16"/>
      <c r="E5567" s="16"/>
      <c r="F5567" s="16"/>
      <c r="G5567" s="16"/>
    </row>
    <row r="5568" spans="1:7" ht="12.75">
      <c r="A5568" s="16"/>
      <c r="B5568" s="16"/>
      <c r="C5568" s="16"/>
      <c r="D5568" s="16"/>
      <c r="E5568" s="16"/>
      <c r="F5568" s="16"/>
      <c r="G5568" s="16"/>
    </row>
    <row r="5569" spans="1:7" ht="12.75">
      <c r="A5569" s="16"/>
      <c r="B5569" s="16"/>
      <c r="C5569" s="16"/>
      <c r="D5569" s="16"/>
      <c r="E5569" s="16"/>
      <c r="F5569" s="16"/>
      <c r="G5569" s="16"/>
    </row>
    <row r="5570" spans="1:7" ht="12.75">
      <c r="A5570" s="16"/>
      <c r="B5570" s="16"/>
      <c r="C5570" s="16"/>
      <c r="D5570" s="16"/>
      <c r="E5570" s="16"/>
      <c r="F5570" s="16"/>
      <c r="G5570" s="16"/>
    </row>
    <row r="5571" spans="1:7" ht="12.75">
      <c r="A5571" s="16"/>
      <c r="B5571" s="16"/>
      <c r="C5571" s="16"/>
      <c r="D5571" s="16"/>
      <c r="E5571" s="16"/>
      <c r="F5571" s="16"/>
      <c r="G5571" s="16"/>
    </row>
    <row r="5572" spans="1:7" ht="12.75">
      <c r="A5572" s="16"/>
      <c r="B5572" s="16"/>
      <c r="C5572" s="16"/>
      <c r="D5572" s="16"/>
      <c r="E5572" s="16"/>
      <c r="F5572" s="16"/>
      <c r="G5572" s="16"/>
    </row>
    <row r="5573" spans="1:7" ht="12.75">
      <c r="A5573" s="16"/>
      <c r="B5573" s="16"/>
      <c r="C5573" s="16"/>
      <c r="D5573" s="16"/>
      <c r="E5573" s="16"/>
      <c r="F5573" s="16"/>
      <c r="G5573" s="16"/>
    </row>
    <row r="5574" spans="1:7" ht="12.75">
      <c r="A5574" s="16"/>
      <c r="B5574" s="16"/>
      <c r="C5574" s="16"/>
      <c r="D5574" s="16"/>
      <c r="E5574" s="16"/>
      <c r="F5574" s="16"/>
      <c r="G5574" s="16"/>
    </row>
    <row r="5575" spans="1:7" ht="12.75">
      <c r="A5575" s="16"/>
      <c r="B5575" s="16"/>
      <c r="C5575" s="16"/>
      <c r="D5575" s="16"/>
      <c r="E5575" s="16"/>
      <c r="F5575" s="16"/>
      <c r="G5575" s="16"/>
    </row>
    <row r="5576" spans="1:7" ht="12.75">
      <c r="A5576" s="16"/>
      <c r="B5576" s="16"/>
      <c r="C5576" s="16"/>
      <c r="D5576" s="16"/>
      <c r="E5576" s="16"/>
      <c r="F5576" s="16"/>
      <c r="G5576" s="16"/>
    </row>
    <row r="5577" spans="1:7" ht="12.75">
      <c r="A5577" s="16"/>
      <c r="B5577" s="16"/>
      <c r="C5577" s="16"/>
      <c r="D5577" s="16"/>
      <c r="E5577" s="16"/>
      <c r="F5577" s="16"/>
      <c r="G5577" s="16"/>
    </row>
    <row r="5578" spans="1:7" ht="12.75">
      <c r="A5578" s="16"/>
      <c r="B5578" s="16"/>
      <c r="C5578" s="16"/>
      <c r="D5578" s="16"/>
      <c r="E5578" s="16"/>
      <c r="F5578" s="16"/>
      <c r="G5578" s="16"/>
    </row>
    <row r="5579" spans="1:7" ht="12.75">
      <c r="A5579" s="16"/>
      <c r="B5579" s="16"/>
      <c r="C5579" s="16"/>
      <c r="D5579" s="16"/>
      <c r="E5579" s="16"/>
      <c r="F5579" s="16"/>
      <c r="G5579" s="16"/>
    </row>
    <row r="5580" spans="1:7" ht="12.75">
      <c r="A5580" s="16"/>
      <c r="B5580" s="16"/>
      <c r="C5580" s="16"/>
      <c r="D5580" s="16"/>
      <c r="E5580" s="16"/>
      <c r="F5580" s="16"/>
      <c r="G5580" s="16"/>
    </row>
    <row r="5581" spans="1:7" ht="12.75">
      <c r="A5581" s="16"/>
      <c r="B5581" s="16"/>
      <c r="C5581" s="16"/>
      <c r="D5581" s="16"/>
      <c r="E5581" s="16"/>
      <c r="F5581" s="16"/>
      <c r="G5581" s="16"/>
    </row>
    <row r="5582" spans="1:7" ht="12.75">
      <c r="A5582" s="16"/>
      <c r="B5582" s="16"/>
      <c r="C5582" s="16"/>
      <c r="D5582" s="16"/>
      <c r="E5582" s="16"/>
      <c r="F5582" s="16"/>
      <c r="G5582" s="16"/>
    </row>
    <row r="5583" spans="1:7" ht="12.75">
      <c r="A5583" s="16"/>
      <c r="B5583" s="16"/>
      <c r="C5583" s="16"/>
      <c r="D5583" s="16"/>
      <c r="E5583" s="16"/>
      <c r="F5583" s="16"/>
      <c r="G5583" s="16"/>
    </row>
    <row r="5584" spans="1:7" ht="12.75">
      <c r="A5584" s="16"/>
      <c r="B5584" s="16"/>
      <c r="C5584" s="16"/>
      <c r="D5584" s="16"/>
      <c r="E5584" s="16"/>
      <c r="F5584" s="16"/>
      <c r="G5584" s="16"/>
    </row>
    <row r="5585" spans="1:7" ht="12.75">
      <c r="A5585" s="16"/>
      <c r="B5585" s="16"/>
      <c r="C5585" s="16"/>
      <c r="D5585" s="16"/>
      <c r="E5585" s="16"/>
      <c r="F5585" s="16"/>
      <c r="G5585" s="16"/>
    </row>
    <row r="5586" spans="1:7" ht="12.75">
      <c r="A5586" s="16"/>
      <c r="B5586" s="16"/>
      <c r="C5586" s="16"/>
      <c r="D5586" s="16"/>
      <c r="E5586" s="16"/>
      <c r="F5586" s="16"/>
      <c r="G5586" s="16"/>
    </row>
    <row r="5587" spans="1:7" ht="12.75">
      <c r="A5587" s="16"/>
      <c r="B5587" s="16"/>
      <c r="C5587" s="16"/>
      <c r="D5587" s="16"/>
      <c r="E5587" s="16"/>
      <c r="F5587" s="16"/>
      <c r="G5587" s="16"/>
    </row>
    <row r="5588" spans="1:7" ht="12.75">
      <c r="A5588" s="16"/>
      <c r="B5588" s="16"/>
      <c r="C5588" s="16"/>
      <c r="D5588" s="16"/>
      <c r="E5588" s="16"/>
      <c r="F5588" s="16"/>
      <c r="G5588" s="16"/>
    </row>
    <row r="5589" spans="1:7" ht="12.75">
      <c r="A5589" s="16"/>
      <c r="B5589" s="16"/>
      <c r="C5589" s="16"/>
      <c r="D5589" s="16"/>
      <c r="E5589" s="16"/>
      <c r="F5589" s="16"/>
      <c r="G5589" s="16"/>
    </row>
    <row r="5590" spans="1:7" ht="12.75">
      <c r="A5590" s="16"/>
      <c r="B5590" s="16"/>
      <c r="C5590" s="16"/>
      <c r="D5590" s="16"/>
      <c r="E5590" s="16"/>
      <c r="F5590" s="16"/>
      <c r="G5590" s="16"/>
    </row>
    <row r="5591" spans="1:7" ht="12.75">
      <c r="A5591" s="16"/>
      <c r="B5591" s="16"/>
      <c r="C5591" s="16"/>
      <c r="D5591" s="16"/>
      <c r="E5591" s="16"/>
      <c r="F5591" s="16"/>
      <c r="G5591" s="16"/>
    </row>
    <row r="5592" spans="1:7" ht="12.75">
      <c r="A5592" s="16"/>
      <c r="B5592" s="16"/>
      <c r="C5592" s="16"/>
      <c r="D5592" s="16"/>
      <c r="E5592" s="16"/>
      <c r="F5592" s="16"/>
      <c r="G5592" s="16"/>
    </row>
    <row r="5593" spans="1:7" ht="12.75">
      <c r="A5593" s="16"/>
      <c r="B5593" s="16"/>
      <c r="C5593" s="16"/>
      <c r="D5593" s="16"/>
      <c r="E5593" s="16"/>
      <c r="F5593" s="16"/>
      <c r="G5593" s="16"/>
    </row>
    <row r="5594" spans="1:7" ht="12.75">
      <c r="A5594" s="16"/>
      <c r="B5594" s="16"/>
      <c r="C5594" s="16"/>
      <c r="D5594" s="16"/>
      <c r="E5594" s="16"/>
      <c r="F5594" s="16"/>
      <c r="G5594" s="16"/>
    </row>
    <row r="5595" spans="1:7" ht="12.75">
      <c r="A5595" s="16"/>
      <c r="B5595" s="16"/>
      <c r="C5595" s="16"/>
      <c r="D5595" s="16"/>
      <c r="E5595" s="16"/>
      <c r="F5595" s="16"/>
      <c r="G5595" s="16"/>
    </row>
    <row r="5596" spans="1:7" ht="12.75">
      <c r="A5596" s="16"/>
      <c r="B5596" s="16"/>
      <c r="C5596" s="16"/>
      <c r="D5596" s="16"/>
      <c r="E5596" s="16"/>
      <c r="F5596" s="16"/>
      <c r="G5596" s="16"/>
    </row>
    <row r="5597" spans="1:7" ht="12.75">
      <c r="A5597" s="16"/>
      <c r="B5597" s="16"/>
      <c r="C5597" s="16"/>
      <c r="D5597" s="16"/>
      <c r="E5597" s="16"/>
      <c r="F5597" s="16"/>
      <c r="G5597" s="16"/>
    </row>
    <row r="5598" spans="1:7" ht="12.75">
      <c r="A5598" s="16"/>
      <c r="B5598" s="16"/>
      <c r="C5598" s="16"/>
      <c r="D5598" s="16"/>
      <c r="E5598" s="16"/>
      <c r="F5598" s="16"/>
      <c r="G5598" s="16"/>
    </row>
    <row r="5599" spans="1:7" ht="12.75">
      <c r="A5599" s="16"/>
      <c r="B5599" s="16"/>
      <c r="C5599" s="16"/>
      <c r="D5599" s="16"/>
      <c r="E5599" s="16"/>
      <c r="F5599" s="16"/>
      <c r="G5599" s="16"/>
    </row>
    <row r="5600" spans="1:7" ht="12.75">
      <c r="A5600" s="16"/>
      <c r="B5600" s="16"/>
      <c r="C5600" s="16"/>
      <c r="D5600" s="16"/>
      <c r="E5600" s="16"/>
      <c r="F5600" s="16"/>
      <c r="G5600" s="16"/>
    </row>
    <row r="5601" spans="1:7" ht="12.75">
      <c r="A5601" s="16"/>
      <c r="B5601" s="16"/>
      <c r="C5601" s="16"/>
      <c r="D5601" s="16"/>
      <c r="E5601" s="16"/>
      <c r="F5601" s="16"/>
      <c r="G5601" s="16"/>
    </row>
    <row r="5602" spans="1:7" ht="12.75">
      <c r="A5602" s="16"/>
      <c r="B5602" s="16"/>
      <c r="C5602" s="16"/>
      <c r="D5602" s="16"/>
      <c r="E5602" s="16"/>
      <c r="F5602" s="16"/>
      <c r="G5602" s="16"/>
    </row>
    <row r="5603" spans="1:7" ht="12.75">
      <c r="A5603" s="16"/>
      <c r="B5603" s="16"/>
      <c r="C5603" s="16"/>
      <c r="D5603" s="16"/>
      <c r="E5603" s="16"/>
      <c r="F5603" s="16"/>
      <c r="G5603" s="16"/>
    </row>
    <row r="5604" spans="1:7" ht="12.75">
      <c r="A5604" s="16"/>
      <c r="B5604" s="16"/>
      <c r="C5604" s="16"/>
      <c r="D5604" s="16"/>
      <c r="E5604" s="16"/>
      <c r="F5604" s="16"/>
      <c r="G5604" s="16"/>
    </row>
    <row r="5605" spans="1:7" ht="12.75">
      <c r="A5605" s="16"/>
      <c r="B5605" s="16"/>
      <c r="C5605" s="16"/>
      <c r="D5605" s="16"/>
      <c r="E5605" s="16"/>
      <c r="F5605" s="16"/>
      <c r="G5605" s="16"/>
    </row>
    <row r="5606" spans="1:7" ht="12.75">
      <c r="A5606" s="16"/>
      <c r="B5606" s="16"/>
      <c r="C5606" s="16"/>
      <c r="D5606" s="16"/>
      <c r="E5606" s="16"/>
      <c r="F5606" s="16"/>
      <c r="G5606" s="16"/>
    </row>
    <row r="5607" spans="1:7" ht="12.75">
      <c r="A5607" s="16"/>
      <c r="B5607" s="16"/>
      <c r="C5607" s="16"/>
      <c r="D5607" s="16"/>
      <c r="E5607" s="16"/>
      <c r="F5607" s="16"/>
      <c r="G5607" s="16"/>
    </row>
    <row r="5608" spans="1:7" ht="12.75">
      <c r="A5608" s="16"/>
      <c r="B5608" s="16"/>
      <c r="C5608" s="16"/>
      <c r="D5608" s="16"/>
      <c r="E5608" s="16"/>
      <c r="F5608" s="16"/>
      <c r="G5608" s="16"/>
    </row>
    <row r="5609" spans="1:7" ht="12.75">
      <c r="A5609" s="16"/>
      <c r="B5609" s="16"/>
      <c r="C5609" s="16"/>
      <c r="D5609" s="16"/>
      <c r="E5609" s="16"/>
      <c r="F5609" s="16"/>
      <c r="G5609" s="16"/>
    </row>
    <row r="5610" spans="1:7" ht="12.75">
      <c r="A5610" s="16"/>
      <c r="B5610" s="16"/>
      <c r="C5610" s="16"/>
      <c r="D5610" s="16"/>
      <c r="E5610" s="16"/>
      <c r="F5610" s="16"/>
      <c r="G5610" s="16"/>
    </row>
    <row r="5611" spans="1:7" ht="12.75">
      <c r="A5611" s="16"/>
      <c r="B5611" s="16"/>
      <c r="C5611" s="16"/>
      <c r="D5611" s="16"/>
      <c r="E5611" s="16"/>
      <c r="F5611" s="16"/>
      <c r="G5611" s="16"/>
    </row>
    <row r="5612" spans="1:7" ht="12.75">
      <c r="A5612" s="16"/>
      <c r="B5612" s="16"/>
      <c r="C5612" s="16"/>
      <c r="D5612" s="16"/>
      <c r="E5612" s="16"/>
      <c r="F5612" s="16"/>
      <c r="G5612" s="16"/>
    </row>
    <row r="5613" spans="1:7" ht="12.75">
      <c r="A5613" s="16"/>
      <c r="B5613" s="16"/>
      <c r="C5613" s="16"/>
      <c r="D5613" s="16"/>
      <c r="E5613" s="16"/>
      <c r="F5613" s="16"/>
      <c r="G5613" s="16"/>
    </row>
    <row r="5614" spans="1:7" ht="12.75">
      <c r="A5614" s="16"/>
      <c r="B5614" s="16"/>
      <c r="C5614" s="16"/>
      <c r="D5614" s="16"/>
      <c r="E5614" s="16"/>
      <c r="F5614" s="16"/>
      <c r="G5614" s="16"/>
    </row>
    <row r="5615" spans="1:7" ht="12.75">
      <c r="A5615" s="16"/>
      <c r="B5615" s="16"/>
      <c r="C5615" s="16"/>
      <c r="D5615" s="16"/>
      <c r="E5615" s="16"/>
      <c r="F5615" s="16"/>
      <c r="G5615" s="16"/>
    </row>
    <row r="5616" spans="1:7" ht="12.75">
      <c r="A5616" s="16"/>
      <c r="B5616" s="16"/>
      <c r="C5616" s="16"/>
      <c r="D5616" s="16"/>
      <c r="E5616" s="16"/>
      <c r="F5616" s="16"/>
      <c r="G5616" s="16"/>
    </row>
    <row r="5617" spans="1:7" ht="12.75">
      <c r="A5617" s="16"/>
      <c r="B5617" s="16"/>
      <c r="C5617" s="16"/>
      <c r="D5617" s="16"/>
      <c r="E5617" s="16"/>
      <c r="F5617" s="16"/>
      <c r="G5617" s="16"/>
    </row>
    <row r="5618" spans="1:7" ht="12.75">
      <c r="A5618" s="16"/>
      <c r="B5618" s="16"/>
      <c r="C5618" s="16"/>
      <c r="D5618" s="16"/>
      <c r="E5618" s="16"/>
      <c r="F5618" s="16"/>
      <c r="G5618" s="16"/>
    </row>
    <row r="5619" spans="1:7" ht="12.75">
      <c r="A5619" s="16"/>
      <c r="B5619" s="16"/>
      <c r="C5619" s="16"/>
      <c r="D5619" s="16"/>
      <c r="E5619" s="16"/>
      <c r="F5619" s="16"/>
      <c r="G5619" s="16"/>
    </row>
    <row r="5620" spans="1:7" ht="12.75">
      <c r="A5620" s="16"/>
      <c r="B5620" s="16"/>
      <c r="C5620" s="16"/>
      <c r="D5620" s="16"/>
      <c r="E5620" s="16"/>
      <c r="F5620" s="16"/>
      <c r="G5620" s="16"/>
    </row>
    <row r="5621" spans="1:7" ht="12.75">
      <c r="A5621" s="16"/>
      <c r="B5621" s="16"/>
      <c r="C5621" s="16"/>
      <c r="D5621" s="16"/>
      <c r="E5621" s="16"/>
      <c r="F5621" s="16"/>
      <c r="G5621" s="16"/>
    </row>
    <row r="5622" spans="1:7" ht="12.75">
      <c r="A5622" s="16"/>
      <c r="B5622" s="16"/>
      <c r="C5622" s="16"/>
      <c r="D5622" s="16"/>
      <c r="E5622" s="16"/>
      <c r="F5622" s="16"/>
      <c r="G5622" s="16"/>
    </row>
    <row r="5623" spans="1:7" ht="12.75">
      <c r="A5623" s="16"/>
      <c r="B5623" s="16"/>
      <c r="C5623" s="16"/>
      <c r="D5623" s="16"/>
      <c r="E5623" s="16"/>
      <c r="F5623" s="16"/>
      <c r="G5623" s="16"/>
    </row>
    <row r="5624" spans="1:7" ht="12.75">
      <c r="A5624" s="16"/>
      <c r="B5624" s="16"/>
      <c r="C5624" s="16"/>
      <c r="D5624" s="16"/>
      <c r="E5624" s="16"/>
      <c r="F5624" s="16"/>
      <c r="G5624" s="16"/>
    </row>
    <row r="5625" spans="1:7" ht="12.75">
      <c r="A5625" s="16"/>
      <c r="B5625" s="16"/>
      <c r="C5625" s="16"/>
      <c r="D5625" s="16"/>
      <c r="E5625" s="16"/>
      <c r="F5625" s="16"/>
      <c r="G5625" s="16"/>
    </row>
    <row r="5626" spans="1:7" ht="12.75">
      <c r="A5626" s="16"/>
      <c r="B5626" s="16"/>
      <c r="C5626" s="16"/>
      <c r="D5626" s="16"/>
      <c r="E5626" s="16"/>
      <c r="F5626" s="16"/>
      <c r="G5626" s="16"/>
    </row>
    <row r="5627" spans="1:7" ht="12.75">
      <c r="A5627" s="16"/>
      <c r="B5627" s="16"/>
      <c r="C5627" s="16"/>
      <c r="D5627" s="16"/>
      <c r="E5627" s="16"/>
      <c r="F5627" s="16"/>
      <c r="G5627" s="16"/>
    </row>
    <row r="5628" spans="1:7" ht="12.75">
      <c r="A5628" s="16"/>
      <c r="B5628" s="16"/>
      <c r="C5628" s="16"/>
      <c r="D5628" s="16"/>
      <c r="E5628" s="16"/>
      <c r="F5628" s="16"/>
      <c r="G5628" s="16"/>
    </row>
    <row r="5629" spans="1:7" ht="12.75">
      <c r="A5629" s="16"/>
      <c r="B5629" s="16"/>
      <c r="C5629" s="16"/>
      <c r="D5629" s="16"/>
      <c r="E5629" s="16"/>
      <c r="F5629" s="16"/>
      <c r="G5629" s="16"/>
    </row>
    <row r="5630" spans="1:7" ht="12.75">
      <c r="A5630" s="16"/>
      <c r="B5630" s="16"/>
      <c r="C5630" s="16"/>
      <c r="D5630" s="16"/>
      <c r="E5630" s="16"/>
      <c r="F5630" s="16"/>
      <c r="G5630" s="16"/>
    </row>
    <row r="5631" spans="1:7" ht="12.75">
      <c r="A5631" s="16"/>
      <c r="B5631" s="16"/>
      <c r="C5631" s="16"/>
      <c r="D5631" s="16"/>
      <c r="E5631" s="16"/>
      <c r="F5631" s="16"/>
      <c r="G5631" s="16"/>
    </row>
    <row r="5632" spans="1:7" ht="12.75">
      <c r="A5632" s="16"/>
      <c r="B5632" s="16"/>
      <c r="C5632" s="16"/>
      <c r="D5632" s="16"/>
      <c r="E5632" s="16"/>
      <c r="F5632" s="16"/>
      <c r="G5632" s="16"/>
    </row>
    <row r="5633" spans="1:7" ht="12.75">
      <c r="A5633" s="16"/>
      <c r="B5633" s="16"/>
      <c r="C5633" s="16"/>
      <c r="D5633" s="16"/>
      <c r="E5633" s="16"/>
      <c r="F5633" s="16"/>
      <c r="G5633" s="16"/>
    </row>
    <row r="5634" spans="1:7" ht="12.75">
      <c r="A5634" s="16"/>
      <c r="B5634" s="16"/>
      <c r="C5634" s="16"/>
      <c r="D5634" s="16"/>
      <c r="E5634" s="16"/>
      <c r="F5634" s="16"/>
      <c r="G5634" s="16"/>
    </row>
    <row r="5635" spans="1:7" ht="12.75">
      <c r="A5635" s="16"/>
      <c r="B5635" s="16"/>
      <c r="C5635" s="16"/>
      <c r="D5635" s="16"/>
      <c r="E5635" s="16"/>
      <c r="F5635" s="16"/>
      <c r="G5635" s="16"/>
    </row>
    <row r="5636" spans="1:7" ht="12.75">
      <c r="A5636" s="16"/>
      <c r="B5636" s="16"/>
      <c r="C5636" s="16"/>
      <c r="D5636" s="16"/>
      <c r="E5636" s="16"/>
      <c r="F5636" s="16"/>
      <c r="G5636" s="16"/>
    </row>
    <row r="5637" spans="1:7" ht="12.75">
      <c r="A5637" s="16"/>
      <c r="B5637" s="16"/>
      <c r="C5637" s="16"/>
      <c r="D5637" s="16"/>
      <c r="E5637" s="16"/>
      <c r="F5637" s="16"/>
      <c r="G5637" s="16"/>
    </row>
    <row r="5638" spans="1:7" ht="12.75">
      <c r="A5638" s="16"/>
      <c r="B5638" s="16"/>
      <c r="C5638" s="16"/>
      <c r="D5638" s="16"/>
      <c r="E5638" s="16"/>
      <c r="F5638" s="16"/>
      <c r="G5638" s="16"/>
    </row>
    <row r="5639" spans="1:7" ht="12.75">
      <c r="A5639" s="16"/>
      <c r="B5639" s="16"/>
      <c r="C5639" s="16"/>
      <c r="D5639" s="16"/>
      <c r="E5639" s="16"/>
      <c r="F5639" s="16"/>
      <c r="G5639" s="16"/>
    </row>
    <row r="5640" spans="1:7" ht="12.75">
      <c r="A5640" s="16"/>
      <c r="B5640" s="16"/>
      <c r="C5640" s="16"/>
      <c r="D5640" s="16"/>
      <c r="E5640" s="16"/>
      <c r="F5640" s="16"/>
      <c r="G5640" s="16"/>
    </row>
    <row r="5641" spans="1:7" ht="12.75">
      <c r="A5641" s="16"/>
      <c r="B5641" s="16"/>
      <c r="C5641" s="16"/>
      <c r="D5641" s="16"/>
      <c r="E5641" s="16"/>
      <c r="F5641" s="16"/>
      <c r="G5641" s="16"/>
    </row>
    <row r="5642" spans="1:7" ht="12.75">
      <c r="A5642" s="16"/>
      <c r="B5642" s="16"/>
      <c r="C5642" s="16"/>
      <c r="D5642" s="16"/>
      <c r="E5642" s="16"/>
      <c r="F5642" s="16"/>
      <c r="G5642" s="16"/>
    </row>
    <row r="5643" spans="1:7" ht="12.75">
      <c r="A5643" s="16"/>
      <c r="B5643" s="16"/>
      <c r="C5643" s="16"/>
      <c r="D5643" s="16"/>
      <c r="E5643" s="16"/>
      <c r="F5643" s="16"/>
      <c r="G5643" s="16"/>
    </row>
    <row r="5644" spans="1:7" ht="12.75">
      <c r="A5644" s="16"/>
      <c r="B5644" s="16"/>
      <c r="C5644" s="16"/>
      <c r="D5644" s="16"/>
      <c r="E5644" s="16"/>
      <c r="F5644" s="16"/>
      <c r="G5644" s="16"/>
    </row>
    <row r="5645" spans="1:7" ht="12.75">
      <c r="A5645" s="16"/>
      <c r="B5645" s="16"/>
      <c r="C5645" s="16"/>
      <c r="D5645" s="16"/>
      <c r="E5645" s="16"/>
      <c r="F5645" s="16"/>
      <c r="G5645" s="16"/>
    </row>
    <row r="5646" spans="1:7" ht="12.75">
      <c r="A5646" s="16"/>
      <c r="B5646" s="16"/>
      <c r="C5646" s="16"/>
      <c r="D5646" s="16"/>
      <c r="E5646" s="16"/>
      <c r="F5646" s="16"/>
      <c r="G5646" s="16"/>
    </row>
    <row r="5647" spans="1:7" ht="12.75">
      <c r="A5647" s="16"/>
      <c r="B5647" s="16"/>
      <c r="C5647" s="16"/>
      <c r="D5647" s="16"/>
      <c r="E5647" s="16"/>
      <c r="F5647" s="16"/>
      <c r="G5647" s="16"/>
    </row>
    <row r="5648" spans="1:7" ht="12.75">
      <c r="A5648" s="16"/>
      <c r="B5648" s="16"/>
      <c r="C5648" s="16"/>
      <c r="D5648" s="16"/>
      <c r="E5648" s="16"/>
      <c r="F5648" s="16"/>
      <c r="G5648" s="16"/>
    </row>
    <row r="5649" spans="1:7" ht="12.75">
      <c r="A5649" s="16"/>
      <c r="B5649" s="16"/>
      <c r="C5649" s="16"/>
      <c r="D5649" s="16"/>
      <c r="E5649" s="16"/>
      <c r="F5649" s="16"/>
      <c r="G5649" s="16"/>
    </row>
    <row r="5650" spans="1:7" ht="12.75">
      <c r="A5650" s="16"/>
      <c r="B5650" s="16"/>
      <c r="C5650" s="16"/>
      <c r="D5650" s="16"/>
      <c r="E5650" s="16"/>
      <c r="F5650" s="16"/>
      <c r="G5650" s="16"/>
    </row>
    <row r="5651" spans="1:7" ht="12.75">
      <c r="A5651" s="16"/>
      <c r="B5651" s="16"/>
      <c r="C5651" s="16"/>
      <c r="D5651" s="16"/>
      <c r="E5651" s="16"/>
      <c r="F5651" s="16"/>
      <c r="G5651" s="16"/>
    </row>
    <row r="5652" spans="1:7" ht="12.75">
      <c r="A5652" s="16"/>
      <c r="B5652" s="16"/>
      <c r="C5652" s="16"/>
      <c r="D5652" s="16"/>
      <c r="E5652" s="16"/>
      <c r="F5652" s="16"/>
      <c r="G5652" s="16"/>
    </row>
    <row r="5653" spans="1:7" ht="12.75">
      <c r="A5653" s="16"/>
      <c r="B5653" s="16"/>
      <c r="C5653" s="16"/>
      <c r="D5653" s="16"/>
      <c r="E5653" s="16"/>
      <c r="F5653" s="16"/>
      <c r="G5653" s="16"/>
    </row>
    <row r="5654" spans="1:7" ht="12.75">
      <c r="A5654" s="16"/>
      <c r="B5654" s="16"/>
      <c r="C5654" s="16"/>
      <c r="D5654" s="16"/>
      <c r="E5654" s="16"/>
      <c r="F5654" s="16"/>
      <c r="G5654" s="16"/>
    </row>
    <row r="5655" spans="1:7" ht="12.75">
      <c r="A5655" s="16"/>
      <c r="B5655" s="16"/>
      <c r="C5655" s="16"/>
      <c r="D5655" s="16"/>
      <c r="E5655" s="16"/>
      <c r="F5655" s="16"/>
      <c r="G5655" s="16"/>
    </row>
    <row r="5656" spans="1:7" ht="12.75">
      <c r="A5656" s="16"/>
      <c r="B5656" s="16"/>
      <c r="C5656" s="16"/>
      <c r="D5656" s="16"/>
      <c r="E5656" s="16"/>
      <c r="F5656" s="16"/>
      <c r="G5656" s="16"/>
    </row>
    <row r="5657" spans="1:7" ht="12.75">
      <c r="A5657" s="16"/>
      <c r="B5657" s="16"/>
      <c r="C5657" s="16"/>
      <c r="D5657" s="16"/>
      <c r="E5657" s="16"/>
      <c r="F5657" s="16"/>
      <c r="G5657" s="16"/>
    </row>
    <row r="5658" spans="1:7" ht="12.75">
      <c r="A5658" s="16"/>
      <c r="B5658" s="16"/>
      <c r="C5658" s="16"/>
      <c r="D5658" s="16"/>
      <c r="E5658" s="16"/>
      <c r="F5658" s="16"/>
      <c r="G5658" s="16"/>
    </row>
    <row r="5659" spans="1:7" ht="12.75">
      <c r="A5659" s="16"/>
      <c r="B5659" s="16"/>
      <c r="C5659" s="16"/>
      <c r="D5659" s="16"/>
      <c r="E5659" s="16"/>
      <c r="F5659" s="16"/>
      <c r="G5659" s="16"/>
    </row>
    <row r="5660" spans="1:7" ht="12.75">
      <c r="A5660" s="16"/>
      <c r="B5660" s="16"/>
      <c r="C5660" s="16"/>
      <c r="D5660" s="16"/>
      <c r="E5660" s="16"/>
      <c r="F5660" s="16"/>
      <c r="G5660" s="16"/>
    </row>
    <row r="5661" spans="1:7" ht="12.75">
      <c r="A5661" s="16"/>
      <c r="B5661" s="16"/>
      <c r="C5661" s="16"/>
      <c r="D5661" s="16"/>
      <c r="E5661" s="16"/>
      <c r="F5661" s="16"/>
      <c r="G5661" s="16"/>
    </row>
    <row r="5662" spans="1:7" ht="12.75">
      <c r="A5662" s="16"/>
      <c r="B5662" s="16"/>
      <c r="C5662" s="16"/>
      <c r="D5662" s="16"/>
      <c r="E5662" s="16"/>
      <c r="F5662" s="16"/>
      <c r="G5662" s="16"/>
    </row>
    <row r="5663" spans="1:7" ht="12.75">
      <c r="A5663" s="16"/>
      <c r="B5663" s="16"/>
      <c r="C5663" s="16"/>
      <c r="D5663" s="16"/>
      <c r="E5663" s="16"/>
      <c r="F5663" s="16"/>
      <c r="G5663" s="16"/>
    </row>
    <row r="5664" spans="1:7" ht="12.75">
      <c r="A5664" s="16"/>
      <c r="B5664" s="16"/>
      <c r="C5664" s="16"/>
      <c r="D5664" s="16"/>
      <c r="E5664" s="16"/>
      <c r="F5664" s="16"/>
      <c r="G5664" s="16"/>
    </row>
    <row r="5665" spans="1:7" ht="12.75">
      <c r="A5665" s="16"/>
      <c r="B5665" s="16"/>
      <c r="C5665" s="16"/>
      <c r="D5665" s="16"/>
      <c r="E5665" s="16"/>
      <c r="F5665" s="16"/>
      <c r="G5665" s="16"/>
    </row>
    <row r="5666" spans="1:7" ht="12.75">
      <c r="A5666" s="16"/>
      <c r="B5666" s="16"/>
      <c r="C5666" s="16"/>
      <c r="D5666" s="16"/>
      <c r="E5666" s="16"/>
      <c r="F5666" s="16"/>
      <c r="G5666" s="16"/>
    </row>
    <row r="5667" spans="1:7" ht="12.75">
      <c r="A5667" s="16"/>
      <c r="B5667" s="16"/>
      <c r="C5667" s="16"/>
      <c r="D5667" s="16"/>
      <c r="E5667" s="16"/>
      <c r="F5667" s="16"/>
      <c r="G5667" s="16"/>
    </row>
    <row r="5668" spans="1:7" ht="12.75">
      <c r="A5668" s="16"/>
      <c r="B5668" s="16"/>
      <c r="C5668" s="16"/>
      <c r="D5668" s="16"/>
      <c r="E5668" s="16"/>
      <c r="F5668" s="16"/>
      <c r="G5668" s="16"/>
    </row>
    <row r="5669" spans="1:7" ht="12.75">
      <c r="A5669" s="16"/>
      <c r="B5669" s="16"/>
      <c r="C5669" s="16"/>
      <c r="D5669" s="16"/>
      <c r="E5669" s="16"/>
      <c r="F5669" s="16"/>
      <c r="G5669" s="16"/>
    </row>
    <row r="5670" spans="1:7" ht="12.75">
      <c r="A5670" s="16"/>
      <c r="B5670" s="16"/>
      <c r="C5670" s="16"/>
      <c r="D5670" s="16"/>
      <c r="E5670" s="16"/>
      <c r="F5670" s="16"/>
      <c r="G5670" s="16"/>
    </row>
    <row r="5671" spans="1:7" ht="12.75">
      <c r="A5671" s="16"/>
      <c r="B5671" s="16"/>
      <c r="C5671" s="16"/>
      <c r="D5671" s="16"/>
      <c r="E5671" s="16"/>
      <c r="F5671" s="16"/>
      <c r="G5671" s="16"/>
    </row>
    <row r="5672" spans="1:7" ht="12.75">
      <c r="A5672" s="16"/>
      <c r="B5672" s="16"/>
      <c r="C5672" s="16"/>
      <c r="D5672" s="16"/>
      <c r="E5672" s="16"/>
      <c r="F5672" s="16"/>
      <c r="G5672" s="16"/>
    </row>
    <row r="5673" spans="1:7" ht="12.75">
      <c r="A5673" s="16"/>
      <c r="B5673" s="16"/>
      <c r="C5673" s="16"/>
      <c r="D5673" s="16"/>
      <c r="E5673" s="16"/>
      <c r="F5673" s="16"/>
      <c r="G5673" s="16"/>
    </row>
    <row r="5674" spans="1:7" ht="12.75">
      <c r="A5674" s="16"/>
      <c r="B5674" s="16"/>
      <c r="C5674" s="16"/>
      <c r="D5674" s="16"/>
      <c r="E5674" s="16"/>
      <c r="F5674" s="16"/>
      <c r="G5674" s="16"/>
    </row>
    <row r="5675" spans="1:7" ht="12.75">
      <c r="A5675" s="16"/>
      <c r="B5675" s="16"/>
      <c r="C5675" s="16"/>
      <c r="D5675" s="16"/>
      <c r="E5675" s="16"/>
      <c r="F5675" s="16"/>
      <c r="G5675" s="16"/>
    </row>
    <row r="5676" spans="1:7" ht="12.75">
      <c r="A5676" s="16"/>
      <c r="B5676" s="16"/>
      <c r="C5676" s="16"/>
      <c r="D5676" s="16"/>
      <c r="E5676" s="16"/>
      <c r="F5676" s="16"/>
      <c r="G5676" s="16"/>
    </row>
    <row r="5677" spans="1:7" ht="12.75">
      <c r="A5677" s="16"/>
      <c r="B5677" s="16"/>
      <c r="C5677" s="16"/>
      <c r="D5677" s="16"/>
      <c r="E5677" s="16"/>
      <c r="F5677" s="16"/>
      <c r="G5677" s="16"/>
    </row>
    <row r="5678" spans="1:7" ht="12.75">
      <c r="A5678" s="16"/>
      <c r="B5678" s="16"/>
      <c r="C5678" s="16"/>
      <c r="D5678" s="16"/>
      <c r="E5678" s="16"/>
      <c r="F5678" s="16"/>
      <c r="G5678" s="16"/>
    </row>
    <row r="5679" spans="1:7" ht="12.75">
      <c r="A5679" s="16"/>
      <c r="B5679" s="16"/>
      <c r="C5679" s="16"/>
      <c r="D5679" s="16"/>
      <c r="E5679" s="16"/>
      <c r="F5679" s="16"/>
      <c r="G5679" s="16"/>
    </row>
    <row r="5680" spans="1:7" ht="12.75">
      <c r="A5680" s="16"/>
      <c r="B5680" s="16"/>
      <c r="C5680" s="16"/>
      <c r="D5680" s="16"/>
      <c r="E5680" s="16"/>
      <c r="F5680" s="16"/>
      <c r="G5680" s="16"/>
    </row>
    <row r="5681" spans="1:7" ht="12.75">
      <c r="A5681" s="16"/>
      <c r="B5681" s="16"/>
      <c r="C5681" s="16"/>
      <c r="D5681" s="16"/>
      <c r="E5681" s="16"/>
      <c r="F5681" s="16"/>
      <c r="G5681" s="16"/>
    </row>
    <row r="5682" spans="1:7" ht="12.75">
      <c r="A5682" s="16"/>
      <c r="B5682" s="16"/>
      <c r="C5682" s="16"/>
      <c r="D5682" s="16"/>
      <c r="E5682" s="16"/>
      <c r="F5682" s="16"/>
      <c r="G5682" s="16"/>
    </row>
    <row r="5683" spans="1:7" ht="12.75">
      <c r="A5683" s="16"/>
      <c r="B5683" s="16"/>
      <c r="C5683" s="16"/>
      <c r="D5683" s="16"/>
      <c r="E5683" s="16"/>
      <c r="F5683" s="16"/>
      <c r="G5683" s="16"/>
    </row>
    <row r="5684" spans="1:7" ht="12.75">
      <c r="A5684" s="16"/>
      <c r="B5684" s="16"/>
      <c r="C5684" s="16"/>
      <c r="D5684" s="16"/>
      <c r="E5684" s="16"/>
      <c r="F5684" s="16"/>
      <c r="G5684" s="16"/>
    </row>
    <row r="5685" spans="1:7" ht="12.75">
      <c r="A5685" s="16"/>
      <c r="B5685" s="16"/>
      <c r="C5685" s="16"/>
      <c r="D5685" s="16"/>
      <c r="E5685" s="16"/>
      <c r="F5685" s="16"/>
      <c r="G5685" s="16"/>
    </row>
    <row r="5686" spans="1:7" ht="12.75">
      <c r="A5686" s="16"/>
      <c r="B5686" s="16"/>
      <c r="C5686" s="16"/>
      <c r="D5686" s="16"/>
      <c r="E5686" s="16"/>
      <c r="F5686" s="16"/>
      <c r="G5686" s="16"/>
    </row>
    <row r="5687" spans="1:7" ht="12.75">
      <c r="A5687" s="16"/>
      <c r="B5687" s="16"/>
      <c r="C5687" s="16"/>
      <c r="D5687" s="16"/>
      <c r="E5687" s="16"/>
      <c r="F5687" s="16"/>
      <c r="G5687" s="16"/>
    </row>
    <row r="5688" spans="1:7" ht="12.75">
      <c r="A5688" s="16"/>
      <c r="B5688" s="16"/>
      <c r="C5688" s="16"/>
      <c r="D5688" s="16"/>
      <c r="E5688" s="16"/>
      <c r="F5688" s="16"/>
      <c r="G5688" s="16"/>
    </row>
    <row r="5689" spans="1:7" ht="12.75">
      <c r="A5689" s="16"/>
      <c r="B5689" s="16"/>
      <c r="C5689" s="16"/>
      <c r="D5689" s="16"/>
      <c r="E5689" s="16"/>
      <c r="F5689" s="16"/>
      <c r="G5689" s="16"/>
    </row>
    <row r="5690" spans="1:7" ht="12.75">
      <c r="A5690" s="16"/>
      <c r="B5690" s="16"/>
      <c r="C5690" s="16"/>
      <c r="D5690" s="16"/>
      <c r="E5690" s="16"/>
      <c r="F5690" s="16"/>
      <c r="G5690" s="16"/>
    </row>
    <row r="5691" spans="1:7" ht="12.75">
      <c r="A5691" s="16"/>
      <c r="B5691" s="16"/>
      <c r="C5691" s="16"/>
      <c r="D5691" s="16"/>
      <c r="E5691" s="16"/>
      <c r="F5691" s="16"/>
      <c r="G5691" s="16"/>
    </row>
    <row r="5692" spans="1:7" ht="12.75">
      <c r="A5692" s="16"/>
      <c r="B5692" s="16"/>
      <c r="C5692" s="16"/>
      <c r="D5692" s="16"/>
      <c r="E5692" s="16"/>
      <c r="F5692" s="16"/>
      <c r="G5692" s="16"/>
    </row>
    <row r="5693" spans="1:7" ht="12.75">
      <c r="A5693" s="16"/>
      <c r="B5693" s="16"/>
      <c r="C5693" s="16"/>
      <c r="D5693" s="16"/>
      <c r="E5693" s="16"/>
      <c r="F5693" s="16"/>
      <c r="G5693" s="16"/>
    </row>
    <row r="5694" spans="1:7" ht="12.75">
      <c r="A5694" s="16"/>
      <c r="B5694" s="16"/>
      <c r="C5694" s="16"/>
      <c r="D5694" s="16"/>
      <c r="E5694" s="16"/>
      <c r="F5694" s="16"/>
      <c r="G5694" s="16"/>
    </row>
    <row r="5695" spans="1:7" ht="12.75">
      <c r="A5695" s="16"/>
      <c r="B5695" s="16"/>
      <c r="C5695" s="16"/>
      <c r="D5695" s="16"/>
      <c r="E5695" s="16"/>
      <c r="F5695" s="16"/>
      <c r="G5695" s="16"/>
    </row>
    <row r="5696" spans="1:7" ht="12.75">
      <c r="A5696" s="16"/>
      <c r="B5696" s="16"/>
      <c r="C5696" s="16"/>
      <c r="D5696" s="16"/>
      <c r="E5696" s="16"/>
      <c r="F5696" s="16"/>
      <c r="G5696" s="16"/>
    </row>
    <row r="5697" spans="1:7" ht="12.75">
      <c r="A5697" s="16"/>
      <c r="B5697" s="16"/>
      <c r="C5697" s="16"/>
      <c r="D5697" s="16"/>
      <c r="E5697" s="16"/>
      <c r="F5697" s="16"/>
      <c r="G5697" s="16"/>
    </row>
    <row r="5698" spans="1:7" ht="12.75">
      <c r="A5698" s="16"/>
      <c r="B5698" s="16"/>
      <c r="C5698" s="16"/>
      <c r="D5698" s="16"/>
      <c r="E5698" s="16"/>
      <c r="F5698" s="16"/>
      <c r="G5698" s="16"/>
    </row>
    <row r="5699" spans="1:7" ht="12.75">
      <c r="A5699" s="16"/>
      <c r="B5699" s="16"/>
      <c r="C5699" s="16"/>
      <c r="D5699" s="16"/>
      <c r="E5699" s="16"/>
      <c r="F5699" s="16"/>
      <c r="G5699" s="16"/>
    </row>
    <row r="5700" spans="1:7" ht="12.75">
      <c r="A5700" s="16"/>
      <c r="B5700" s="16"/>
      <c r="C5700" s="16"/>
      <c r="D5700" s="16"/>
      <c r="E5700" s="16"/>
      <c r="F5700" s="16"/>
      <c r="G5700" s="16"/>
    </row>
    <row r="5701" spans="1:7" ht="12.75">
      <c r="A5701" s="16"/>
      <c r="B5701" s="16"/>
      <c r="C5701" s="16"/>
      <c r="D5701" s="16"/>
      <c r="E5701" s="16"/>
      <c r="F5701" s="16"/>
      <c r="G5701" s="16"/>
    </row>
    <row r="5702" spans="1:7" ht="12.75">
      <c r="A5702" s="16"/>
      <c r="B5702" s="16"/>
      <c r="C5702" s="16"/>
      <c r="D5702" s="16"/>
      <c r="E5702" s="16"/>
      <c r="F5702" s="16"/>
      <c r="G5702" s="16"/>
    </row>
    <row r="5703" spans="1:7" ht="12.75">
      <c r="A5703" s="16"/>
      <c r="B5703" s="16"/>
      <c r="C5703" s="16"/>
      <c r="D5703" s="16"/>
      <c r="E5703" s="16"/>
      <c r="F5703" s="16"/>
      <c r="G5703" s="16"/>
    </row>
    <row r="5704" spans="1:7" ht="12.75">
      <c r="A5704" s="16"/>
      <c r="B5704" s="16"/>
      <c r="C5704" s="16"/>
      <c r="D5704" s="16"/>
      <c r="E5704" s="16"/>
      <c r="F5704" s="16"/>
      <c r="G5704" s="16"/>
    </row>
    <row r="5705" spans="1:7" ht="12.75">
      <c r="A5705" s="16"/>
      <c r="B5705" s="16"/>
      <c r="C5705" s="16"/>
      <c r="D5705" s="16"/>
      <c r="E5705" s="16"/>
      <c r="F5705" s="16"/>
      <c r="G5705" s="16"/>
    </row>
    <row r="5706" spans="1:7" ht="12.75">
      <c r="A5706" s="16"/>
      <c r="B5706" s="16"/>
      <c r="C5706" s="16"/>
      <c r="D5706" s="16"/>
      <c r="E5706" s="16"/>
      <c r="F5706" s="16"/>
      <c r="G5706" s="16"/>
    </row>
    <row r="5707" spans="1:7" ht="12.75">
      <c r="A5707" s="16"/>
      <c r="B5707" s="16"/>
      <c r="C5707" s="16"/>
      <c r="D5707" s="16"/>
      <c r="E5707" s="16"/>
      <c r="F5707" s="16"/>
      <c r="G5707" s="16"/>
    </row>
    <row r="5708" spans="1:7" ht="12.75">
      <c r="A5708" s="16"/>
      <c r="B5708" s="16"/>
      <c r="C5708" s="16"/>
      <c r="D5708" s="16"/>
      <c r="E5708" s="16"/>
      <c r="F5708" s="16"/>
      <c r="G5708" s="16"/>
    </row>
    <row r="5709" spans="1:7" ht="12.75">
      <c r="A5709" s="16"/>
      <c r="B5709" s="16"/>
      <c r="C5709" s="16"/>
      <c r="D5709" s="16"/>
      <c r="E5709" s="16"/>
      <c r="F5709" s="16"/>
      <c r="G5709" s="16"/>
    </row>
    <row r="5710" spans="1:7" ht="12.75">
      <c r="A5710" s="16"/>
      <c r="B5710" s="16"/>
      <c r="C5710" s="16"/>
      <c r="D5710" s="16"/>
      <c r="E5710" s="16"/>
      <c r="F5710" s="16"/>
      <c r="G5710" s="16"/>
    </row>
    <row r="5711" spans="1:7" ht="12.75">
      <c r="A5711" s="16"/>
      <c r="B5711" s="16"/>
      <c r="C5711" s="16"/>
      <c r="D5711" s="16"/>
      <c r="E5711" s="16"/>
      <c r="F5711" s="16"/>
      <c r="G5711" s="16"/>
    </row>
    <row r="5712" spans="1:7" ht="12.75">
      <c r="A5712" s="16"/>
      <c r="B5712" s="16"/>
      <c r="C5712" s="16"/>
      <c r="D5712" s="16"/>
      <c r="E5712" s="16"/>
      <c r="F5712" s="16"/>
      <c r="G5712" s="16"/>
    </row>
    <row r="5713" spans="1:7" ht="12.75">
      <c r="A5713" s="16"/>
      <c r="B5713" s="16"/>
      <c r="C5713" s="16"/>
      <c r="D5713" s="16"/>
      <c r="E5713" s="16"/>
      <c r="F5713" s="16"/>
      <c r="G5713" s="16"/>
    </row>
    <row r="5714" spans="1:7" ht="12.75">
      <c r="A5714" s="16"/>
      <c r="B5714" s="16"/>
      <c r="C5714" s="16"/>
      <c r="D5714" s="16"/>
      <c r="E5714" s="16"/>
      <c r="F5714" s="16"/>
      <c r="G5714" s="16"/>
    </row>
    <row r="5715" spans="1:7" ht="12.75">
      <c r="A5715" s="16"/>
      <c r="B5715" s="16"/>
      <c r="C5715" s="16"/>
      <c r="D5715" s="16"/>
      <c r="E5715" s="16"/>
      <c r="F5715" s="16"/>
      <c r="G5715" s="16"/>
    </row>
    <row r="5716" spans="1:7" ht="12.75">
      <c r="A5716" s="16"/>
      <c r="B5716" s="16"/>
      <c r="C5716" s="16"/>
      <c r="D5716" s="16"/>
      <c r="E5716" s="16"/>
      <c r="F5716" s="16"/>
      <c r="G5716" s="16"/>
    </row>
    <row r="5717" spans="1:7" ht="12.75">
      <c r="A5717" s="16"/>
      <c r="B5717" s="16"/>
      <c r="C5717" s="16"/>
      <c r="D5717" s="16"/>
      <c r="E5717" s="16"/>
      <c r="F5717" s="16"/>
      <c r="G5717" s="16"/>
    </row>
    <row r="5718" spans="1:7" ht="12.75">
      <c r="A5718" s="16"/>
      <c r="B5718" s="16"/>
      <c r="C5718" s="16"/>
      <c r="D5718" s="16"/>
      <c r="E5718" s="16"/>
      <c r="F5718" s="16"/>
      <c r="G5718" s="16"/>
    </row>
    <row r="5719" spans="1:7" ht="12.75">
      <c r="A5719" s="16"/>
      <c r="B5719" s="16"/>
      <c r="C5719" s="16"/>
      <c r="D5719" s="16"/>
      <c r="E5719" s="16"/>
      <c r="F5719" s="16"/>
      <c r="G5719" s="16"/>
    </row>
    <row r="5720" spans="1:7" ht="12.75">
      <c r="A5720" s="16"/>
      <c r="B5720" s="16"/>
      <c r="C5720" s="16"/>
      <c r="D5720" s="16"/>
      <c r="E5720" s="16"/>
      <c r="F5720" s="16"/>
      <c r="G5720" s="16"/>
    </row>
    <row r="5721" spans="1:7" ht="12.75">
      <c r="A5721" s="16"/>
      <c r="B5721" s="16"/>
      <c r="C5721" s="16"/>
      <c r="D5721" s="16"/>
      <c r="E5721" s="16"/>
      <c r="F5721" s="16"/>
      <c r="G5721" s="16"/>
    </row>
    <row r="5722" spans="1:7" ht="12.75">
      <c r="A5722" s="16"/>
      <c r="B5722" s="16"/>
      <c r="C5722" s="16"/>
      <c r="D5722" s="16"/>
      <c r="E5722" s="16"/>
      <c r="F5722" s="16"/>
      <c r="G5722" s="16"/>
    </row>
    <row r="5723" spans="1:7" ht="12.75">
      <c r="A5723" s="16"/>
      <c r="B5723" s="16"/>
      <c r="C5723" s="16"/>
      <c r="D5723" s="16"/>
      <c r="E5723" s="16"/>
      <c r="F5723" s="16"/>
      <c r="G5723" s="16"/>
    </row>
    <row r="5724" spans="1:7" ht="12.75">
      <c r="A5724" s="16"/>
      <c r="B5724" s="16"/>
      <c r="C5724" s="16"/>
      <c r="D5724" s="16"/>
      <c r="E5724" s="16"/>
      <c r="F5724" s="16"/>
      <c r="G5724" s="16"/>
    </row>
    <row r="5725" spans="1:7" ht="12.75">
      <c r="A5725" s="16"/>
      <c r="B5725" s="16"/>
      <c r="C5725" s="16"/>
      <c r="D5725" s="16"/>
      <c r="E5725" s="16"/>
      <c r="F5725" s="16"/>
      <c r="G5725" s="16"/>
    </row>
    <row r="5726" spans="1:7" ht="12.75">
      <c r="A5726" s="16"/>
      <c r="B5726" s="16"/>
      <c r="C5726" s="16"/>
      <c r="D5726" s="16"/>
      <c r="E5726" s="16"/>
      <c r="F5726" s="16"/>
      <c r="G5726" s="16"/>
    </row>
    <row r="5727" spans="1:7" ht="12.75">
      <c r="A5727" s="16"/>
      <c r="B5727" s="16"/>
      <c r="C5727" s="16"/>
      <c r="D5727" s="16"/>
      <c r="E5727" s="16"/>
      <c r="F5727" s="16"/>
      <c r="G5727" s="16"/>
    </row>
    <row r="5728" spans="1:7" ht="12.75">
      <c r="A5728" s="16"/>
      <c r="B5728" s="16"/>
      <c r="C5728" s="16"/>
      <c r="D5728" s="16"/>
      <c r="E5728" s="16"/>
      <c r="F5728" s="16"/>
      <c r="G5728" s="16"/>
    </row>
    <row r="5729" spans="1:7" ht="12.75">
      <c r="A5729" s="16"/>
      <c r="B5729" s="16"/>
      <c r="C5729" s="16"/>
      <c r="D5729" s="16"/>
      <c r="E5729" s="16"/>
      <c r="F5729" s="16"/>
      <c r="G5729" s="16"/>
    </row>
    <row r="5730" spans="1:7" ht="12.75">
      <c r="A5730" s="16"/>
      <c r="B5730" s="16"/>
      <c r="C5730" s="16"/>
      <c r="D5730" s="16"/>
      <c r="E5730" s="16"/>
      <c r="F5730" s="16"/>
      <c r="G5730" s="16"/>
    </row>
    <row r="5731" spans="1:7" ht="12.75">
      <c r="A5731" s="16"/>
      <c r="B5731" s="16"/>
      <c r="C5731" s="16"/>
      <c r="D5731" s="16"/>
      <c r="E5731" s="16"/>
      <c r="F5731" s="16"/>
      <c r="G5731" s="16"/>
    </row>
    <row r="5732" spans="1:7" ht="12.75">
      <c r="A5732" s="16"/>
      <c r="B5732" s="16"/>
      <c r="C5732" s="16"/>
      <c r="D5732" s="16"/>
      <c r="E5732" s="16"/>
      <c r="F5732" s="16"/>
      <c r="G5732" s="16"/>
    </row>
    <row r="5733" spans="1:7" ht="12.75">
      <c r="A5733" s="16"/>
      <c r="B5733" s="16"/>
      <c r="C5733" s="16"/>
      <c r="D5733" s="16"/>
      <c r="E5733" s="16"/>
      <c r="F5733" s="16"/>
      <c r="G5733" s="16"/>
    </row>
    <row r="5734" spans="1:7" ht="12.75">
      <c r="A5734" s="16"/>
      <c r="B5734" s="16"/>
      <c r="C5734" s="16"/>
      <c r="D5734" s="16"/>
      <c r="E5734" s="16"/>
      <c r="F5734" s="16"/>
      <c r="G5734" s="16"/>
    </row>
    <row r="5735" spans="1:7" ht="12.75">
      <c r="A5735" s="16"/>
      <c r="B5735" s="16"/>
      <c r="C5735" s="16"/>
      <c r="D5735" s="16"/>
      <c r="E5735" s="16"/>
      <c r="F5735" s="16"/>
      <c r="G5735" s="16"/>
    </row>
    <row r="5736" spans="1:7" ht="12.75">
      <c r="A5736" s="16"/>
      <c r="B5736" s="16"/>
      <c r="C5736" s="16"/>
      <c r="D5736" s="16"/>
      <c r="E5736" s="16"/>
      <c r="F5736" s="16"/>
      <c r="G5736" s="16"/>
    </row>
    <row r="5737" spans="1:7" ht="12.75">
      <c r="A5737" s="16"/>
      <c r="B5737" s="16"/>
      <c r="C5737" s="16"/>
      <c r="D5737" s="16"/>
      <c r="E5737" s="16"/>
      <c r="F5737" s="16"/>
      <c r="G5737" s="16"/>
    </row>
    <row r="5738" spans="1:7" ht="12.75">
      <c r="A5738" s="16"/>
      <c r="B5738" s="16"/>
      <c r="C5738" s="16"/>
      <c r="D5738" s="16"/>
      <c r="E5738" s="16"/>
      <c r="F5738" s="16"/>
      <c r="G5738" s="16"/>
    </row>
    <row r="5739" spans="1:7" ht="12.75">
      <c r="A5739" s="16"/>
      <c r="B5739" s="16"/>
      <c r="C5739" s="16"/>
      <c r="D5739" s="16"/>
      <c r="E5739" s="16"/>
      <c r="F5739" s="16"/>
      <c r="G5739" s="16"/>
    </row>
    <row r="5740" spans="1:7" ht="12.75">
      <c r="A5740" s="16"/>
      <c r="B5740" s="16"/>
      <c r="C5740" s="16"/>
      <c r="D5740" s="16"/>
      <c r="E5740" s="16"/>
      <c r="F5740" s="16"/>
      <c r="G5740" s="16"/>
    </row>
    <row r="5741" spans="1:7" ht="12.75">
      <c r="A5741" s="16"/>
      <c r="B5741" s="16"/>
      <c r="C5741" s="16"/>
      <c r="D5741" s="16"/>
      <c r="E5741" s="16"/>
      <c r="F5741" s="16"/>
      <c r="G5741" s="16"/>
    </row>
    <row r="5742" spans="1:7" ht="12.75">
      <c r="A5742" s="16"/>
      <c r="B5742" s="16"/>
      <c r="C5742" s="16"/>
      <c r="D5742" s="16"/>
      <c r="E5742" s="16"/>
      <c r="F5742" s="16"/>
      <c r="G5742" s="16"/>
    </row>
    <row r="5743" spans="1:7" ht="12.75">
      <c r="A5743" s="16"/>
      <c r="B5743" s="16"/>
      <c r="C5743" s="16"/>
      <c r="D5743" s="16"/>
      <c r="E5743" s="16"/>
      <c r="F5743" s="16"/>
      <c r="G5743" s="16"/>
    </row>
    <row r="5744" spans="1:7" ht="12.75">
      <c r="A5744" s="16"/>
      <c r="B5744" s="16"/>
      <c r="C5744" s="16"/>
      <c r="D5744" s="16"/>
      <c r="E5744" s="16"/>
      <c r="F5744" s="16"/>
      <c r="G5744" s="16"/>
    </row>
    <row r="5745" spans="1:7" ht="12.75">
      <c r="A5745" s="16"/>
      <c r="B5745" s="16"/>
      <c r="C5745" s="16"/>
      <c r="D5745" s="16"/>
      <c r="E5745" s="16"/>
      <c r="F5745" s="16"/>
      <c r="G5745" s="16"/>
    </row>
    <row r="5746" spans="1:7" ht="12.75">
      <c r="A5746" s="16"/>
      <c r="B5746" s="16"/>
      <c r="C5746" s="16"/>
      <c r="D5746" s="16"/>
      <c r="E5746" s="16"/>
      <c r="F5746" s="16"/>
      <c r="G5746" s="16"/>
    </row>
    <row r="5747" spans="1:7" ht="12.75">
      <c r="A5747" s="16"/>
      <c r="B5747" s="16"/>
      <c r="C5747" s="16"/>
      <c r="D5747" s="16"/>
      <c r="E5747" s="16"/>
      <c r="F5747" s="16"/>
      <c r="G5747" s="16"/>
    </row>
    <row r="5748" spans="1:7" ht="12.75">
      <c r="A5748" s="16"/>
      <c r="B5748" s="16"/>
      <c r="C5748" s="16"/>
      <c r="D5748" s="16"/>
      <c r="E5748" s="16"/>
      <c r="F5748" s="16"/>
      <c r="G5748" s="16"/>
    </row>
    <row r="5749" spans="1:7" ht="12.75">
      <c r="A5749" s="16"/>
      <c r="B5749" s="16"/>
      <c r="C5749" s="16"/>
      <c r="D5749" s="16"/>
      <c r="E5749" s="16"/>
      <c r="F5749" s="16"/>
      <c r="G5749" s="16"/>
    </row>
    <row r="5750" spans="1:7" ht="12.75">
      <c r="A5750" s="16"/>
      <c r="B5750" s="16"/>
      <c r="C5750" s="16"/>
      <c r="D5750" s="16"/>
      <c r="E5750" s="16"/>
      <c r="F5750" s="16"/>
      <c r="G5750" s="16"/>
    </row>
    <row r="5751" spans="1:7" ht="12.75">
      <c r="A5751" s="16"/>
      <c r="B5751" s="16"/>
      <c r="C5751" s="16"/>
      <c r="D5751" s="16"/>
      <c r="E5751" s="16"/>
      <c r="F5751" s="16"/>
      <c r="G5751" s="16"/>
    </row>
    <row r="5752" spans="1:7" ht="12.75">
      <c r="A5752" s="16"/>
      <c r="B5752" s="16"/>
      <c r="C5752" s="16"/>
      <c r="D5752" s="16"/>
      <c r="E5752" s="16"/>
      <c r="F5752" s="16"/>
      <c r="G5752" s="16"/>
    </row>
    <row r="5753" spans="1:7" ht="12.75">
      <c r="A5753" s="16"/>
      <c r="B5753" s="16"/>
      <c r="C5753" s="16"/>
      <c r="D5753" s="16"/>
      <c r="E5753" s="16"/>
      <c r="F5753" s="16"/>
      <c r="G5753" s="16"/>
    </row>
    <row r="5754" spans="1:7" ht="12.75">
      <c r="A5754" s="16"/>
      <c r="B5754" s="16"/>
      <c r="C5754" s="16"/>
      <c r="D5754" s="16"/>
      <c r="E5754" s="16"/>
      <c r="F5754" s="16"/>
      <c r="G5754" s="16"/>
    </row>
    <row r="5755" spans="1:7" ht="12.75">
      <c r="A5755" s="16"/>
      <c r="B5755" s="16"/>
      <c r="C5755" s="16"/>
      <c r="D5755" s="16"/>
      <c r="E5755" s="16"/>
      <c r="F5755" s="16"/>
      <c r="G5755" s="16"/>
    </row>
    <row r="5756" spans="1:7" ht="12.75">
      <c r="A5756" s="16"/>
      <c r="B5756" s="16"/>
      <c r="C5756" s="16"/>
      <c r="D5756" s="16"/>
      <c r="E5756" s="16"/>
      <c r="F5756" s="16"/>
      <c r="G5756" s="16"/>
    </row>
    <row r="5757" spans="1:7" ht="12.75">
      <c r="A5757" s="16"/>
      <c r="B5757" s="16"/>
      <c r="C5757" s="16"/>
      <c r="D5757" s="16"/>
      <c r="E5757" s="16"/>
      <c r="F5757" s="16"/>
      <c r="G5757" s="16"/>
    </row>
    <row r="5758" spans="1:7" ht="12.75">
      <c r="A5758" s="16"/>
      <c r="B5758" s="16"/>
      <c r="C5758" s="16"/>
      <c r="D5758" s="16"/>
      <c r="E5758" s="16"/>
      <c r="F5758" s="16"/>
      <c r="G5758" s="16"/>
    </row>
    <row r="5759" spans="1:7" ht="12.75">
      <c r="A5759" s="16"/>
      <c r="B5759" s="16"/>
      <c r="C5759" s="16"/>
      <c r="D5759" s="16"/>
      <c r="E5759" s="16"/>
      <c r="F5759" s="16"/>
      <c r="G5759" s="16"/>
    </row>
    <row r="5760" spans="1:7" ht="12.75">
      <c r="A5760" s="16"/>
      <c r="B5760" s="16"/>
      <c r="C5760" s="16"/>
      <c r="D5760" s="16"/>
      <c r="E5760" s="16"/>
      <c r="F5760" s="16"/>
      <c r="G5760" s="16"/>
    </row>
    <row r="5761" spans="1:7" ht="12.75">
      <c r="A5761" s="16"/>
      <c r="B5761" s="16"/>
      <c r="C5761" s="16"/>
      <c r="D5761" s="16"/>
      <c r="E5761" s="16"/>
      <c r="F5761" s="16"/>
      <c r="G5761" s="16"/>
    </row>
    <row r="5762" spans="1:7" ht="12.75">
      <c r="A5762" s="16"/>
      <c r="B5762" s="16"/>
      <c r="C5762" s="16"/>
      <c r="D5762" s="16"/>
      <c r="E5762" s="16"/>
      <c r="F5762" s="16"/>
      <c r="G5762" s="16"/>
    </row>
    <row r="5763" spans="1:7" ht="12.75">
      <c r="A5763" s="16"/>
      <c r="B5763" s="16"/>
      <c r="C5763" s="16"/>
      <c r="D5763" s="16"/>
      <c r="E5763" s="16"/>
      <c r="F5763" s="16"/>
      <c r="G5763" s="16"/>
    </row>
    <row r="5764" spans="1:7" ht="12.75">
      <c r="A5764" s="16"/>
      <c r="B5764" s="16"/>
      <c r="C5764" s="16"/>
      <c r="D5764" s="16"/>
      <c r="E5764" s="16"/>
      <c r="F5764" s="16"/>
      <c r="G5764" s="16"/>
    </row>
    <row r="5765" spans="1:7" ht="12.75">
      <c r="A5765" s="16"/>
      <c r="B5765" s="16"/>
      <c r="C5765" s="16"/>
      <c r="D5765" s="16"/>
      <c r="E5765" s="16"/>
      <c r="F5765" s="16"/>
      <c r="G5765" s="16"/>
    </row>
    <row r="5766" spans="1:7" ht="12.75">
      <c r="A5766" s="16"/>
      <c r="B5766" s="16"/>
      <c r="C5766" s="16"/>
      <c r="D5766" s="16"/>
      <c r="E5766" s="16"/>
      <c r="F5766" s="16"/>
      <c r="G5766" s="16"/>
    </row>
    <row r="5767" spans="1:7" ht="12.75">
      <c r="A5767" s="16"/>
      <c r="B5767" s="16"/>
      <c r="C5767" s="16"/>
      <c r="D5767" s="16"/>
      <c r="E5767" s="16"/>
      <c r="F5767" s="16"/>
      <c r="G5767" s="16"/>
    </row>
    <row r="5768" spans="1:7" ht="12.75">
      <c r="A5768" s="16"/>
      <c r="B5768" s="16"/>
      <c r="C5768" s="16"/>
      <c r="D5768" s="16"/>
      <c r="E5768" s="16"/>
      <c r="F5768" s="16"/>
      <c r="G5768" s="16"/>
    </row>
    <row r="5769" spans="1:7" ht="12.75">
      <c r="A5769" s="16"/>
      <c r="B5769" s="16"/>
      <c r="C5769" s="16"/>
      <c r="D5769" s="16"/>
      <c r="E5769" s="16"/>
      <c r="F5769" s="16"/>
      <c r="G5769" s="16"/>
    </row>
    <row r="5770" spans="1:7" ht="12.75">
      <c r="A5770" s="16"/>
      <c r="B5770" s="16"/>
      <c r="C5770" s="16"/>
      <c r="D5770" s="16"/>
      <c r="E5770" s="16"/>
      <c r="F5770" s="16"/>
      <c r="G5770" s="16"/>
    </row>
    <row r="5771" spans="1:7" ht="12.75">
      <c r="A5771" s="16"/>
      <c r="B5771" s="16"/>
      <c r="C5771" s="16"/>
      <c r="D5771" s="16"/>
      <c r="E5771" s="16"/>
      <c r="F5771" s="16"/>
      <c r="G5771" s="16"/>
    </row>
    <row r="5772" spans="1:7" ht="12.75">
      <c r="A5772" s="16"/>
      <c r="B5772" s="16"/>
      <c r="C5772" s="16"/>
      <c r="D5772" s="16"/>
      <c r="E5772" s="16"/>
      <c r="F5772" s="16"/>
      <c r="G5772" s="16"/>
    </row>
    <row r="5773" spans="1:7" ht="12.75">
      <c r="A5773" s="16"/>
      <c r="B5773" s="16"/>
      <c r="C5773" s="16"/>
      <c r="D5773" s="16"/>
      <c r="E5773" s="16"/>
      <c r="F5773" s="16"/>
      <c r="G5773" s="16"/>
    </row>
    <row r="5774" spans="1:7" ht="12.75">
      <c r="A5774" s="16"/>
      <c r="B5774" s="16"/>
      <c r="C5774" s="16"/>
      <c r="D5774" s="16"/>
      <c r="E5774" s="16"/>
      <c r="F5774" s="16"/>
      <c r="G5774" s="16"/>
    </row>
    <row r="5775" spans="1:7" ht="12.75">
      <c r="A5775" s="16"/>
      <c r="B5775" s="16"/>
      <c r="C5775" s="16"/>
      <c r="D5775" s="16"/>
      <c r="E5775" s="16"/>
      <c r="F5775" s="16"/>
      <c r="G5775" s="16"/>
    </row>
    <row r="5776" spans="1:7" ht="12.75">
      <c r="A5776" s="16"/>
      <c r="B5776" s="16"/>
      <c r="C5776" s="16"/>
      <c r="D5776" s="16"/>
      <c r="E5776" s="16"/>
      <c r="F5776" s="16"/>
      <c r="G5776" s="16"/>
    </row>
    <row r="5777" spans="1:7" ht="12.75">
      <c r="A5777" s="16"/>
      <c r="B5777" s="16"/>
      <c r="C5777" s="16"/>
      <c r="D5777" s="16"/>
      <c r="E5777" s="16"/>
      <c r="F5777" s="16"/>
      <c r="G5777" s="16"/>
    </row>
    <row r="5778" spans="1:7" ht="12.75">
      <c r="A5778" s="16"/>
      <c r="B5778" s="16"/>
      <c r="C5778" s="16"/>
      <c r="D5778" s="16"/>
      <c r="E5778" s="16"/>
      <c r="F5778" s="16"/>
      <c r="G5778" s="16"/>
    </row>
    <row r="5779" spans="1:7" ht="12.75">
      <c r="A5779" s="16"/>
      <c r="B5779" s="16"/>
      <c r="C5779" s="16"/>
      <c r="D5779" s="16"/>
      <c r="E5779" s="16"/>
      <c r="F5779" s="16"/>
      <c r="G5779" s="16"/>
    </row>
    <row r="5780" spans="1:7" ht="12.75">
      <c r="A5780" s="16"/>
      <c r="B5780" s="16"/>
      <c r="C5780" s="16"/>
      <c r="D5780" s="16"/>
      <c r="E5780" s="16"/>
      <c r="F5780" s="16"/>
      <c r="G5780" s="16"/>
    </row>
    <row r="5781" spans="1:7" ht="12.75">
      <c r="A5781" s="16"/>
      <c r="B5781" s="16"/>
      <c r="C5781" s="16"/>
      <c r="D5781" s="16"/>
      <c r="E5781" s="16"/>
      <c r="F5781" s="16"/>
      <c r="G5781" s="16"/>
    </row>
    <row r="5782" spans="1:7" ht="12.75">
      <c r="A5782" s="16"/>
      <c r="B5782" s="16"/>
      <c r="C5782" s="16"/>
      <c r="D5782" s="16"/>
      <c r="E5782" s="16"/>
      <c r="F5782" s="16"/>
      <c r="G5782" s="16"/>
    </row>
    <row r="5783" spans="1:7" ht="12.75">
      <c r="A5783" s="16"/>
      <c r="B5783" s="16"/>
      <c r="C5783" s="16"/>
      <c r="D5783" s="16"/>
      <c r="E5783" s="16"/>
      <c r="F5783" s="16"/>
      <c r="G5783" s="16"/>
    </row>
    <row r="5784" spans="1:7" ht="12.75">
      <c r="A5784" s="16"/>
      <c r="B5784" s="16"/>
      <c r="C5784" s="16"/>
      <c r="D5784" s="16"/>
      <c r="E5784" s="16"/>
      <c r="F5784" s="16"/>
      <c r="G5784" s="16"/>
    </row>
    <row r="5785" spans="1:7" ht="12.75">
      <c r="A5785" s="16"/>
      <c r="B5785" s="16"/>
      <c r="C5785" s="16"/>
      <c r="D5785" s="16"/>
      <c r="E5785" s="16"/>
      <c r="F5785" s="16"/>
      <c r="G5785" s="16"/>
    </row>
    <row r="5786" spans="1:7" ht="12.75">
      <c r="A5786" s="16"/>
      <c r="B5786" s="16"/>
      <c r="C5786" s="16"/>
      <c r="D5786" s="16"/>
      <c r="E5786" s="16"/>
      <c r="F5786" s="16"/>
      <c r="G5786" s="16"/>
    </row>
    <row r="5787" spans="1:7" ht="12.75">
      <c r="A5787" s="16"/>
      <c r="B5787" s="16"/>
      <c r="C5787" s="16"/>
      <c r="D5787" s="16"/>
      <c r="E5787" s="16"/>
      <c r="F5787" s="16"/>
      <c r="G5787" s="16"/>
    </row>
    <row r="5788" spans="1:7" ht="12.75">
      <c r="A5788" s="16"/>
      <c r="B5788" s="16"/>
      <c r="C5788" s="16"/>
      <c r="D5788" s="16"/>
      <c r="E5788" s="16"/>
      <c r="F5788" s="16"/>
      <c r="G5788" s="16"/>
    </row>
    <row r="5789" spans="1:7" ht="12.75">
      <c r="A5789" s="16"/>
      <c r="B5789" s="16"/>
      <c r="C5789" s="16"/>
      <c r="D5789" s="16"/>
      <c r="E5789" s="16"/>
      <c r="F5789" s="16"/>
      <c r="G5789" s="16"/>
    </row>
    <row r="5790" spans="1:7" ht="12.75">
      <c r="A5790" s="16"/>
      <c r="B5790" s="16"/>
      <c r="C5790" s="16"/>
      <c r="D5790" s="16"/>
      <c r="E5790" s="16"/>
      <c r="F5790" s="16"/>
      <c r="G5790" s="16"/>
    </row>
    <row r="5791" spans="1:7" ht="12.75">
      <c r="A5791" s="16"/>
      <c r="B5791" s="16"/>
      <c r="C5791" s="16"/>
      <c r="D5791" s="16"/>
      <c r="E5791" s="16"/>
      <c r="F5791" s="16"/>
      <c r="G5791" s="16"/>
    </row>
    <row r="5792" spans="1:7" ht="12.75">
      <c r="A5792" s="16"/>
      <c r="B5792" s="16"/>
      <c r="C5792" s="16"/>
      <c r="D5792" s="16"/>
      <c r="E5792" s="16"/>
      <c r="F5792" s="16"/>
      <c r="G5792" s="16"/>
    </row>
    <row r="5793" spans="1:7" ht="12.75">
      <c r="A5793" s="16"/>
      <c r="B5793" s="16"/>
      <c r="C5793" s="16"/>
      <c r="D5793" s="16"/>
      <c r="E5793" s="16"/>
      <c r="F5793" s="16"/>
      <c r="G5793" s="16"/>
    </row>
    <row r="5794" spans="1:7" ht="12.75">
      <c r="A5794" s="16"/>
      <c r="B5794" s="16"/>
      <c r="C5794" s="16"/>
      <c r="D5794" s="16"/>
      <c r="E5794" s="16"/>
      <c r="F5794" s="16"/>
      <c r="G5794" s="16"/>
    </row>
    <row r="5795" spans="1:7" ht="12.75">
      <c r="A5795" s="16"/>
      <c r="B5795" s="16"/>
      <c r="C5795" s="16"/>
      <c r="D5795" s="16"/>
      <c r="E5795" s="16"/>
      <c r="F5795" s="16"/>
      <c r="G5795" s="16"/>
    </row>
    <row r="5796" spans="1:7" ht="12.75">
      <c r="A5796" s="16"/>
      <c r="B5796" s="16"/>
      <c r="C5796" s="16"/>
      <c r="D5796" s="16"/>
      <c r="E5796" s="16"/>
      <c r="F5796" s="16"/>
      <c r="G5796" s="16"/>
    </row>
    <row r="5797" spans="1:7" ht="12.75">
      <c r="A5797" s="16"/>
      <c r="B5797" s="16"/>
      <c r="C5797" s="16"/>
      <c r="D5797" s="16"/>
      <c r="E5797" s="16"/>
      <c r="F5797" s="16"/>
      <c r="G5797" s="16"/>
    </row>
    <row r="5798" spans="1:7" ht="12.75">
      <c r="A5798" s="16"/>
      <c r="B5798" s="16"/>
      <c r="C5798" s="16"/>
      <c r="D5798" s="16"/>
      <c r="E5798" s="16"/>
      <c r="F5798" s="16"/>
      <c r="G5798" s="16"/>
    </row>
    <row r="5799" spans="1:7" ht="12.75">
      <c r="A5799" s="16"/>
      <c r="B5799" s="16"/>
      <c r="C5799" s="16"/>
      <c r="D5799" s="16"/>
      <c r="E5799" s="16"/>
      <c r="F5799" s="16"/>
      <c r="G5799" s="16"/>
    </row>
    <row r="5800" spans="1:7" ht="12.75">
      <c r="A5800" s="16"/>
      <c r="B5800" s="16"/>
      <c r="C5800" s="16"/>
      <c r="D5800" s="16"/>
      <c r="E5800" s="16"/>
      <c r="F5800" s="16"/>
      <c r="G5800" s="16"/>
    </row>
    <row r="5801" spans="1:7" ht="12.75">
      <c r="A5801" s="16"/>
      <c r="B5801" s="16"/>
      <c r="C5801" s="16"/>
      <c r="D5801" s="16"/>
      <c r="E5801" s="16"/>
      <c r="F5801" s="16"/>
      <c r="G5801" s="16"/>
    </row>
    <row r="5802" spans="1:7" ht="12.75">
      <c r="A5802" s="16"/>
      <c r="B5802" s="16"/>
      <c r="C5802" s="16"/>
      <c r="D5802" s="16"/>
      <c r="E5802" s="16"/>
      <c r="F5802" s="16"/>
      <c r="G5802" s="16"/>
    </row>
    <row r="5803" spans="1:7" ht="12.75">
      <c r="A5803" s="16"/>
      <c r="B5803" s="16"/>
      <c r="C5803" s="16"/>
      <c r="D5803" s="16"/>
      <c r="E5803" s="16"/>
      <c r="F5803" s="16"/>
      <c r="G5803" s="16"/>
    </row>
    <row r="5804" spans="1:7" ht="12.75">
      <c r="A5804" s="16"/>
      <c r="B5804" s="16"/>
      <c r="C5804" s="16"/>
      <c r="D5804" s="16"/>
      <c r="E5804" s="16"/>
      <c r="F5804" s="16"/>
      <c r="G5804" s="16"/>
    </row>
    <row r="5805" spans="1:7" ht="12.75">
      <c r="A5805" s="16"/>
      <c r="B5805" s="16"/>
      <c r="C5805" s="16"/>
      <c r="D5805" s="16"/>
      <c r="E5805" s="16"/>
      <c r="F5805" s="16"/>
      <c r="G5805" s="16"/>
    </row>
    <row r="5806" spans="1:7" ht="12.75">
      <c r="A5806" s="16"/>
      <c r="B5806" s="16"/>
      <c r="C5806" s="16"/>
      <c r="D5806" s="16"/>
      <c r="E5806" s="16"/>
      <c r="F5806" s="16"/>
      <c r="G5806" s="16"/>
    </row>
    <row r="5807" spans="1:7" ht="12.75">
      <c r="A5807" s="16"/>
      <c r="B5807" s="16"/>
      <c r="C5807" s="16"/>
      <c r="D5807" s="16"/>
      <c r="E5807" s="16"/>
      <c r="F5807" s="16"/>
      <c r="G5807" s="16"/>
    </row>
    <row r="5808" spans="1:7" ht="12.75">
      <c r="A5808" s="16"/>
      <c r="B5808" s="16"/>
      <c r="C5808" s="16"/>
      <c r="D5808" s="16"/>
      <c r="E5808" s="16"/>
      <c r="F5808" s="16"/>
      <c r="G5808" s="16"/>
    </row>
    <row r="5809" spans="1:7" ht="12.75">
      <c r="A5809" s="16"/>
      <c r="B5809" s="16"/>
      <c r="C5809" s="16"/>
      <c r="D5809" s="16"/>
      <c r="E5809" s="16"/>
      <c r="F5809" s="16"/>
      <c r="G5809" s="16"/>
    </row>
    <row r="5810" spans="1:7" ht="12.75">
      <c r="A5810" s="16"/>
      <c r="B5810" s="16"/>
      <c r="C5810" s="16"/>
      <c r="D5810" s="16"/>
      <c r="E5810" s="16"/>
      <c r="F5810" s="16"/>
      <c r="G5810" s="16"/>
    </row>
    <row r="5811" spans="1:7" ht="12.75">
      <c r="A5811" s="16"/>
      <c r="B5811" s="16"/>
      <c r="C5811" s="16"/>
      <c r="D5811" s="16"/>
      <c r="E5811" s="16"/>
      <c r="F5811" s="16"/>
      <c r="G5811" s="16"/>
    </row>
    <row r="5812" spans="1:7" ht="12.75">
      <c r="A5812" s="16"/>
      <c r="B5812" s="16"/>
      <c r="C5812" s="16"/>
      <c r="D5812" s="16"/>
      <c r="E5812" s="16"/>
      <c r="F5812" s="16"/>
      <c r="G5812" s="16"/>
    </row>
    <row r="5813" spans="1:7" ht="12.75">
      <c r="A5813" s="16"/>
      <c r="B5813" s="16"/>
      <c r="C5813" s="16"/>
      <c r="D5813" s="16"/>
      <c r="E5813" s="16"/>
      <c r="F5813" s="16"/>
      <c r="G5813" s="16"/>
    </row>
    <row r="5814" spans="1:7" ht="12.75">
      <c r="A5814" s="16"/>
      <c r="B5814" s="16"/>
      <c r="C5814" s="16"/>
      <c r="D5814" s="16"/>
      <c r="E5814" s="16"/>
      <c r="F5814" s="16"/>
      <c r="G5814" s="16"/>
    </row>
    <row r="5815" spans="1:7" ht="12.75">
      <c r="A5815" s="16"/>
      <c r="B5815" s="16"/>
      <c r="C5815" s="16"/>
      <c r="D5815" s="16"/>
      <c r="E5815" s="16"/>
      <c r="F5815" s="16"/>
      <c r="G5815" s="16"/>
    </row>
    <row r="5816" spans="1:7" ht="12.75">
      <c r="A5816" s="16"/>
      <c r="B5816" s="16"/>
      <c r="C5816" s="16"/>
      <c r="D5816" s="16"/>
      <c r="E5816" s="16"/>
      <c r="F5816" s="16"/>
      <c r="G5816" s="16"/>
    </row>
    <row r="5817" spans="1:7" ht="12.75">
      <c r="A5817" s="16"/>
      <c r="B5817" s="16"/>
      <c r="C5817" s="16"/>
      <c r="D5817" s="16"/>
      <c r="E5817" s="16"/>
      <c r="F5817" s="16"/>
      <c r="G5817" s="16"/>
    </row>
    <row r="5818" spans="1:7" ht="12.75">
      <c r="A5818" s="16"/>
      <c r="B5818" s="16"/>
      <c r="C5818" s="16"/>
      <c r="D5818" s="16"/>
      <c r="E5818" s="16"/>
      <c r="F5818" s="16"/>
      <c r="G5818" s="16"/>
    </row>
    <row r="5819" spans="1:7" ht="12.75">
      <c r="A5819" s="16"/>
      <c r="B5819" s="16"/>
      <c r="C5819" s="16"/>
      <c r="D5819" s="16"/>
      <c r="E5819" s="16"/>
      <c r="F5819" s="16"/>
      <c r="G5819" s="16"/>
    </row>
    <row r="5820" spans="1:7" ht="12.75">
      <c r="A5820" s="16"/>
      <c r="B5820" s="16"/>
      <c r="C5820" s="16"/>
      <c r="D5820" s="16"/>
      <c r="E5820" s="16"/>
      <c r="F5820" s="16"/>
      <c r="G5820" s="16"/>
    </row>
    <row r="5821" spans="1:7" ht="12.75">
      <c r="A5821" s="16"/>
      <c r="B5821" s="16"/>
      <c r="C5821" s="16"/>
      <c r="D5821" s="16"/>
      <c r="E5821" s="16"/>
      <c r="F5821" s="16"/>
      <c r="G5821" s="16"/>
    </row>
    <row r="5822" spans="1:7" ht="12.75">
      <c r="A5822" s="16"/>
      <c r="B5822" s="16"/>
      <c r="C5822" s="16"/>
      <c r="D5822" s="16"/>
      <c r="E5822" s="16"/>
      <c r="F5822" s="16"/>
      <c r="G5822" s="16"/>
    </row>
    <row r="5823" spans="1:7" ht="12.75">
      <c r="A5823" s="16"/>
      <c r="B5823" s="16"/>
      <c r="C5823" s="16"/>
      <c r="D5823" s="16"/>
      <c r="E5823" s="16"/>
      <c r="F5823" s="16"/>
      <c r="G5823" s="16"/>
    </row>
    <row r="5824" spans="1:7" ht="12.75">
      <c r="A5824" s="16"/>
      <c r="B5824" s="16"/>
      <c r="C5824" s="16"/>
      <c r="D5824" s="16"/>
      <c r="E5824" s="16"/>
      <c r="F5824" s="16"/>
      <c r="G5824" s="16"/>
    </row>
    <row r="5825" spans="1:7" ht="12.75">
      <c r="A5825" s="16"/>
      <c r="B5825" s="16"/>
      <c r="C5825" s="16"/>
      <c r="D5825" s="16"/>
      <c r="E5825" s="16"/>
      <c r="F5825" s="16"/>
      <c r="G5825" s="16"/>
    </row>
    <row r="5826" spans="1:7" ht="12.75">
      <c r="A5826" s="16"/>
      <c r="B5826" s="16"/>
      <c r="C5826" s="16"/>
      <c r="D5826" s="16"/>
      <c r="E5826" s="16"/>
      <c r="F5826" s="16"/>
      <c r="G5826" s="16"/>
    </row>
    <row r="5827" spans="1:7" ht="12.75">
      <c r="A5827" s="16"/>
      <c r="B5827" s="16"/>
      <c r="C5827" s="16"/>
      <c r="D5827" s="16"/>
      <c r="E5827" s="16"/>
      <c r="F5827" s="16"/>
      <c r="G5827" s="16"/>
    </row>
    <row r="5828" spans="1:7" ht="12.75">
      <c r="A5828" s="16"/>
      <c r="B5828" s="16"/>
      <c r="C5828" s="16"/>
      <c r="D5828" s="16"/>
      <c r="E5828" s="16"/>
      <c r="F5828" s="16"/>
      <c r="G5828" s="16"/>
    </row>
    <row r="5829" spans="1:7" ht="12.75">
      <c r="A5829" s="16"/>
      <c r="B5829" s="16"/>
      <c r="C5829" s="16"/>
      <c r="D5829" s="16"/>
      <c r="E5829" s="16"/>
      <c r="F5829" s="16"/>
      <c r="G5829" s="16"/>
    </row>
    <row r="5830" spans="1:7" ht="12.75">
      <c r="A5830" s="16"/>
      <c r="B5830" s="16"/>
      <c r="C5830" s="16"/>
      <c r="D5830" s="16"/>
      <c r="E5830" s="16"/>
      <c r="F5830" s="16"/>
      <c r="G5830" s="16"/>
    </row>
    <row r="5831" spans="1:7" ht="12.75">
      <c r="A5831" s="16"/>
      <c r="B5831" s="16"/>
      <c r="C5831" s="16"/>
      <c r="D5831" s="16"/>
      <c r="E5831" s="16"/>
      <c r="F5831" s="16"/>
      <c r="G5831" s="16"/>
    </row>
    <row r="5832" spans="1:7" ht="12.75">
      <c r="A5832" s="16"/>
      <c r="B5832" s="16"/>
      <c r="C5832" s="16"/>
      <c r="D5832" s="16"/>
      <c r="E5832" s="16"/>
      <c r="F5832" s="16"/>
      <c r="G5832" s="16"/>
    </row>
    <row r="5833" spans="1:7" ht="12.75">
      <c r="A5833" s="16"/>
      <c r="B5833" s="16"/>
      <c r="C5833" s="16"/>
      <c r="D5833" s="16"/>
      <c r="E5833" s="16"/>
      <c r="F5833" s="16"/>
      <c r="G5833" s="16"/>
    </row>
    <row r="5834" spans="1:7" ht="12.75">
      <c r="A5834" s="16"/>
      <c r="B5834" s="16"/>
      <c r="C5834" s="16"/>
      <c r="D5834" s="16"/>
      <c r="E5834" s="16"/>
      <c r="F5834" s="16"/>
      <c r="G5834" s="16"/>
    </row>
    <row r="5835" spans="1:7" ht="12.75">
      <c r="A5835" s="16"/>
      <c r="B5835" s="16"/>
      <c r="C5835" s="16"/>
      <c r="D5835" s="16"/>
      <c r="E5835" s="16"/>
      <c r="F5835" s="16"/>
      <c r="G5835" s="16"/>
    </row>
    <row r="5836" spans="1:7" ht="12.75">
      <c r="A5836" s="16"/>
      <c r="B5836" s="16"/>
      <c r="C5836" s="16"/>
      <c r="D5836" s="16"/>
      <c r="E5836" s="16"/>
      <c r="F5836" s="16"/>
      <c r="G5836" s="16"/>
    </row>
    <row r="5837" spans="1:7" ht="12.75">
      <c r="A5837" s="16"/>
      <c r="B5837" s="16"/>
      <c r="C5837" s="16"/>
      <c r="D5837" s="16"/>
      <c r="E5837" s="16"/>
      <c r="F5837" s="16"/>
      <c r="G5837" s="16"/>
    </row>
    <row r="5838" spans="1:7" ht="12.75">
      <c r="A5838" s="16"/>
      <c r="B5838" s="16"/>
      <c r="C5838" s="16"/>
      <c r="D5838" s="16"/>
      <c r="E5838" s="16"/>
      <c r="F5838" s="16"/>
      <c r="G5838" s="16"/>
    </row>
    <row r="5839" spans="1:7" ht="12.75">
      <c r="A5839" s="16"/>
      <c r="B5839" s="16"/>
      <c r="C5839" s="16"/>
      <c r="D5839" s="16"/>
      <c r="E5839" s="16"/>
      <c r="F5839" s="16"/>
      <c r="G5839" s="16"/>
    </row>
    <row r="5840" spans="1:7" ht="12.75">
      <c r="A5840" s="16"/>
      <c r="B5840" s="16"/>
      <c r="C5840" s="16"/>
      <c r="D5840" s="16"/>
      <c r="E5840" s="16"/>
      <c r="F5840" s="16"/>
      <c r="G5840" s="16"/>
    </row>
    <row r="5841" spans="1:7" ht="12.75">
      <c r="A5841" s="16"/>
      <c r="B5841" s="16"/>
      <c r="C5841" s="16"/>
      <c r="D5841" s="16"/>
      <c r="E5841" s="16"/>
      <c r="F5841" s="16"/>
      <c r="G5841" s="16"/>
    </row>
    <row r="5842" spans="1:7" ht="12.75">
      <c r="A5842" s="16"/>
      <c r="B5842" s="16"/>
      <c r="C5842" s="16"/>
      <c r="D5842" s="16"/>
      <c r="E5842" s="16"/>
      <c r="F5842" s="16"/>
      <c r="G5842" s="16"/>
    </row>
    <row r="5843" spans="1:7" ht="12.75">
      <c r="A5843" s="16"/>
      <c r="B5843" s="16"/>
      <c r="C5843" s="16"/>
      <c r="D5843" s="16"/>
      <c r="E5843" s="16"/>
      <c r="F5843" s="16"/>
      <c r="G5843" s="16"/>
    </row>
    <row r="5844" spans="1:7" ht="12.75">
      <c r="A5844" s="16"/>
      <c r="B5844" s="16"/>
      <c r="C5844" s="16"/>
      <c r="D5844" s="16"/>
      <c r="E5844" s="16"/>
      <c r="F5844" s="16"/>
      <c r="G5844" s="16"/>
    </row>
    <row r="5845" spans="1:7" ht="12.75">
      <c r="A5845" s="16"/>
      <c r="B5845" s="16"/>
      <c r="C5845" s="16"/>
      <c r="D5845" s="16"/>
      <c r="E5845" s="16"/>
      <c r="F5845" s="16"/>
      <c r="G5845" s="16"/>
    </row>
    <row r="5846" spans="1:7" ht="12.75">
      <c r="A5846" s="16"/>
      <c r="B5846" s="16"/>
      <c r="C5846" s="16"/>
      <c r="D5846" s="16"/>
      <c r="E5846" s="16"/>
      <c r="F5846" s="16"/>
      <c r="G5846" s="16"/>
    </row>
    <row r="5847" spans="1:7" ht="12.75">
      <c r="A5847" s="16"/>
      <c r="B5847" s="16"/>
      <c r="C5847" s="16"/>
      <c r="D5847" s="16"/>
      <c r="E5847" s="16"/>
      <c r="F5847" s="16"/>
      <c r="G5847" s="16"/>
    </row>
    <row r="5848" spans="1:7" ht="12.75">
      <c r="A5848" s="16"/>
      <c r="B5848" s="16"/>
      <c r="C5848" s="16"/>
      <c r="D5848" s="16"/>
      <c r="E5848" s="16"/>
      <c r="F5848" s="16"/>
      <c r="G5848" s="16"/>
    </row>
    <row r="5849" spans="1:7" ht="12.75">
      <c r="A5849" s="16"/>
      <c r="B5849" s="16"/>
      <c r="C5849" s="16"/>
      <c r="D5849" s="16"/>
      <c r="E5849" s="16"/>
      <c r="F5849" s="16"/>
      <c r="G5849" s="16"/>
    </row>
    <row r="5850" spans="1:7" ht="12.75">
      <c r="A5850" s="16"/>
      <c r="B5850" s="16"/>
      <c r="C5850" s="16"/>
      <c r="D5850" s="16"/>
      <c r="E5850" s="16"/>
      <c r="F5850" s="16"/>
      <c r="G5850" s="16"/>
    </row>
    <row r="5851" spans="1:7" ht="12.75">
      <c r="A5851" s="16"/>
      <c r="B5851" s="16"/>
      <c r="C5851" s="16"/>
      <c r="D5851" s="16"/>
      <c r="E5851" s="16"/>
      <c r="F5851" s="16"/>
      <c r="G5851" s="16"/>
    </row>
    <row r="5852" spans="1:7" ht="12.75">
      <c r="A5852" s="16"/>
      <c r="B5852" s="16"/>
      <c r="C5852" s="16"/>
      <c r="D5852" s="16"/>
      <c r="E5852" s="16"/>
      <c r="F5852" s="16"/>
      <c r="G5852" s="16"/>
    </row>
    <row r="5853" spans="1:7" ht="12.75">
      <c r="A5853" s="16"/>
      <c r="B5853" s="16"/>
      <c r="C5853" s="16"/>
      <c r="D5853" s="16"/>
      <c r="E5853" s="16"/>
      <c r="F5853" s="16"/>
      <c r="G5853" s="16"/>
    </row>
    <row r="5854" spans="1:7" ht="12.75">
      <c r="A5854" s="16"/>
      <c r="B5854" s="16"/>
      <c r="C5854" s="16"/>
      <c r="D5854" s="16"/>
      <c r="E5854" s="16"/>
      <c r="F5854" s="16"/>
      <c r="G5854" s="16"/>
    </row>
    <row r="5855" spans="1:7" ht="12.75">
      <c r="A5855" s="16"/>
      <c r="B5855" s="16"/>
      <c r="C5855" s="16"/>
      <c r="D5855" s="16"/>
      <c r="E5855" s="16"/>
      <c r="F5855" s="16"/>
      <c r="G5855" s="16"/>
    </row>
    <row r="5856" spans="1:7" ht="12.75">
      <c r="A5856" s="16"/>
      <c r="B5856" s="16"/>
      <c r="C5856" s="16"/>
      <c r="D5856" s="16"/>
      <c r="E5856" s="16"/>
      <c r="F5856" s="16"/>
      <c r="G5856" s="16"/>
    </row>
    <row r="5857" spans="1:7" ht="12.75">
      <c r="A5857" s="16"/>
      <c r="B5857" s="16"/>
      <c r="C5857" s="16"/>
      <c r="D5857" s="16"/>
      <c r="E5857" s="16"/>
      <c r="F5857" s="16"/>
      <c r="G5857" s="16"/>
    </row>
    <row r="5858" spans="1:7" ht="12.75">
      <c r="A5858" s="16"/>
      <c r="B5858" s="16"/>
      <c r="C5858" s="16"/>
      <c r="D5858" s="16"/>
      <c r="E5858" s="16"/>
      <c r="F5858" s="16"/>
      <c r="G5858" s="16"/>
    </row>
    <row r="5859" spans="1:7" ht="12.75">
      <c r="A5859" s="16"/>
      <c r="B5859" s="16"/>
      <c r="C5859" s="16"/>
      <c r="D5859" s="16"/>
      <c r="E5859" s="16"/>
      <c r="F5859" s="16"/>
      <c r="G5859" s="16"/>
    </row>
    <row r="5860" spans="1:7" ht="12.75">
      <c r="A5860" s="16"/>
      <c r="B5860" s="16"/>
      <c r="C5860" s="16"/>
      <c r="D5860" s="16"/>
      <c r="E5860" s="16"/>
      <c r="F5860" s="16"/>
      <c r="G5860" s="16"/>
    </row>
    <row r="5861" spans="1:7" ht="12.75">
      <c r="A5861" s="16"/>
      <c r="B5861" s="16"/>
      <c r="C5861" s="16"/>
      <c r="D5861" s="16"/>
      <c r="E5861" s="16"/>
      <c r="F5861" s="16"/>
      <c r="G5861" s="16"/>
    </row>
    <row r="5862" spans="1:7" ht="12.75">
      <c r="A5862" s="16"/>
      <c r="B5862" s="16"/>
      <c r="C5862" s="16"/>
      <c r="D5862" s="16"/>
      <c r="E5862" s="16"/>
      <c r="F5862" s="16"/>
      <c r="G5862" s="16"/>
    </row>
    <row r="5863" spans="1:7" ht="12.75">
      <c r="A5863" s="16"/>
      <c r="B5863" s="16"/>
      <c r="C5863" s="16"/>
      <c r="D5863" s="16"/>
      <c r="E5863" s="16"/>
      <c r="F5863" s="16"/>
      <c r="G5863" s="16"/>
    </row>
    <row r="5864" spans="1:7" ht="12.75">
      <c r="A5864" s="16"/>
      <c r="B5864" s="16"/>
      <c r="C5864" s="16"/>
      <c r="D5864" s="16"/>
      <c r="E5864" s="16"/>
      <c r="F5864" s="16"/>
      <c r="G5864" s="16"/>
    </row>
    <row r="5865" spans="1:7" ht="12.75">
      <c r="A5865" s="16"/>
      <c r="B5865" s="16"/>
      <c r="C5865" s="16"/>
      <c r="D5865" s="16"/>
      <c r="E5865" s="16"/>
      <c r="F5865" s="16"/>
      <c r="G5865" s="16"/>
    </row>
    <row r="5866" spans="1:7" ht="12.75">
      <c r="A5866" s="16"/>
      <c r="B5866" s="16"/>
      <c r="C5866" s="16"/>
      <c r="D5866" s="16"/>
      <c r="E5866" s="16"/>
      <c r="F5866" s="16"/>
      <c r="G5866" s="16"/>
    </row>
    <row r="5867" spans="1:7" ht="12.75">
      <c r="A5867" s="16"/>
      <c r="B5867" s="16"/>
      <c r="C5867" s="16"/>
      <c r="D5867" s="16"/>
      <c r="E5867" s="16"/>
      <c r="F5867" s="16"/>
      <c r="G5867" s="16"/>
    </row>
    <row r="5868" spans="1:7" ht="12.75">
      <c r="A5868" s="16"/>
      <c r="B5868" s="16"/>
      <c r="C5868" s="16"/>
      <c r="D5868" s="16"/>
      <c r="E5868" s="16"/>
      <c r="F5868" s="16"/>
      <c r="G5868" s="16"/>
    </row>
    <row r="5869" spans="1:7" ht="12.75">
      <c r="A5869" s="16"/>
      <c r="B5869" s="16"/>
      <c r="C5869" s="16"/>
      <c r="D5869" s="16"/>
      <c r="E5869" s="16"/>
      <c r="F5869" s="16"/>
      <c r="G5869" s="16"/>
    </row>
    <row r="5870" spans="1:7" ht="12.75">
      <c r="A5870" s="16"/>
      <c r="B5870" s="16"/>
      <c r="C5870" s="16"/>
      <c r="D5870" s="16"/>
      <c r="E5870" s="16"/>
      <c r="F5870" s="16"/>
      <c r="G5870" s="16"/>
    </row>
    <row r="5871" spans="1:7" ht="12.75">
      <c r="A5871" s="16"/>
      <c r="B5871" s="16"/>
      <c r="C5871" s="16"/>
      <c r="D5871" s="16"/>
      <c r="E5871" s="16"/>
      <c r="F5871" s="16"/>
      <c r="G5871" s="16"/>
    </row>
    <row r="5872" spans="1:7" ht="12.75">
      <c r="A5872" s="16"/>
      <c r="B5872" s="16"/>
      <c r="C5872" s="16"/>
      <c r="D5872" s="16"/>
      <c r="E5872" s="16"/>
      <c r="F5872" s="16"/>
      <c r="G5872" s="16"/>
    </row>
    <row r="5873" spans="1:7" ht="12.75">
      <c r="A5873" s="16"/>
      <c r="B5873" s="16"/>
      <c r="C5873" s="16"/>
      <c r="D5873" s="16"/>
      <c r="E5873" s="16"/>
      <c r="F5873" s="16"/>
      <c r="G5873" s="16"/>
    </row>
    <row r="5874" spans="1:7" ht="12.75">
      <c r="A5874" s="16"/>
      <c r="B5874" s="16"/>
      <c r="C5874" s="16"/>
      <c r="D5874" s="16"/>
      <c r="E5874" s="16"/>
      <c r="F5874" s="16"/>
      <c r="G5874" s="16"/>
    </row>
    <row r="5875" spans="1:7" ht="12.75">
      <c r="A5875" s="16"/>
      <c r="B5875" s="16"/>
      <c r="C5875" s="16"/>
      <c r="D5875" s="16"/>
      <c r="E5875" s="16"/>
      <c r="F5875" s="16"/>
      <c r="G5875" s="16"/>
    </row>
    <row r="5876" spans="1:7" ht="12.75">
      <c r="A5876" s="16"/>
      <c r="B5876" s="16"/>
      <c r="C5876" s="16"/>
      <c r="D5876" s="16"/>
      <c r="E5876" s="16"/>
      <c r="F5876" s="16"/>
      <c r="G5876" s="16"/>
    </row>
    <row r="5877" spans="1:7" ht="12.75">
      <c r="A5877" s="16"/>
      <c r="B5877" s="16"/>
      <c r="C5877" s="16"/>
      <c r="D5877" s="16"/>
      <c r="E5877" s="16"/>
      <c r="F5877" s="16"/>
      <c r="G5877" s="16"/>
    </row>
    <row r="5878" spans="1:7" ht="12.75">
      <c r="A5878" s="16"/>
      <c r="B5878" s="16"/>
      <c r="C5878" s="16"/>
      <c r="D5878" s="16"/>
      <c r="E5878" s="16"/>
      <c r="F5878" s="16"/>
      <c r="G5878" s="16"/>
    </row>
    <row r="5879" spans="1:7" ht="12.75">
      <c r="A5879" s="16"/>
      <c r="B5879" s="16"/>
      <c r="C5879" s="16"/>
      <c r="D5879" s="16"/>
      <c r="E5879" s="16"/>
      <c r="F5879" s="16"/>
      <c r="G5879" s="16"/>
    </row>
    <row r="5880" spans="1:7" ht="12.75">
      <c r="A5880" s="16"/>
      <c r="B5880" s="16"/>
      <c r="C5880" s="16"/>
      <c r="D5880" s="16"/>
      <c r="E5880" s="16"/>
      <c r="F5880" s="16"/>
      <c r="G5880" s="16"/>
    </row>
    <row r="5881" spans="1:7" ht="12.75">
      <c r="A5881" s="16"/>
      <c r="B5881" s="16"/>
      <c r="C5881" s="16"/>
      <c r="D5881" s="16"/>
      <c r="E5881" s="16"/>
      <c r="F5881" s="16"/>
      <c r="G5881" s="16"/>
    </row>
    <row r="5882" spans="1:7" ht="12.75">
      <c r="A5882" s="16"/>
      <c r="B5882" s="16"/>
      <c r="C5882" s="16"/>
      <c r="D5882" s="16"/>
      <c r="E5882" s="16"/>
      <c r="F5882" s="16"/>
      <c r="G5882" s="16"/>
    </row>
    <row r="5883" spans="1:7" ht="12.75">
      <c r="A5883" s="16"/>
      <c r="B5883" s="16"/>
      <c r="C5883" s="16"/>
      <c r="D5883" s="16"/>
      <c r="E5883" s="16"/>
      <c r="F5883" s="16"/>
      <c r="G5883" s="16"/>
    </row>
    <row r="5884" spans="1:7" ht="12.75">
      <c r="A5884" s="16"/>
      <c r="B5884" s="16"/>
      <c r="C5884" s="16"/>
      <c r="D5884" s="16"/>
      <c r="E5884" s="16"/>
      <c r="F5884" s="16"/>
      <c r="G5884" s="16"/>
    </row>
    <row r="5885" spans="1:7" ht="12.75">
      <c r="A5885" s="16"/>
      <c r="B5885" s="16"/>
      <c r="C5885" s="16"/>
      <c r="D5885" s="16"/>
      <c r="E5885" s="16"/>
      <c r="F5885" s="16"/>
      <c r="G5885" s="16"/>
    </row>
    <row r="5886" spans="1:7" ht="12.75">
      <c r="A5886" s="16"/>
      <c r="B5886" s="16"/>
      <c r="C5886" s="16"/>
      <c r="D5886" s="16"/>
      <c r="E5886" s="16"/>
      <c r="F5886" s="16"/>
      <c r="G5886" s="16"/>
    </row>
    <row r="5887" spans="1:7" ht="12.75">
      <c r="A5887" s="16"/>
      <c r="B5887" s="16"/>
      <c r="C5887" s="16"/>
      <c r="D5887" s="16"/>
      <c r="E5887" s="16"/>
      <c r="F5887" s="16"/>
      <c r="G5887" s="16"/>
    </row>
    <row r="5888" spans="1:7" ht="12.75">
      <c r="A5888" s="16"/>
      <c r="B5888" s="16"/>
      <c r="C5888" s="16"/>
      <c r="D5888" s="16"/>
      <c r="E5888" s="16"/>
      <c r="F5888" s="16"/>
      <c r="G5888" s="16"/>
    </row>
    <row r="5889" spans="1:7" ht="12.75">
      <c r="A5889" s="16"/>
      <c r="B5889" s="16"/>
      <c r="C5889" s="16"/>
      <c r="D5889" s="16"/>
      <c r="E5889" s="16"/>
      <c r="F5889" s="16"/>
      <c r="G5889" s="16"/>
    </row>
    <row r="5890" spans="1:7" ht="12.75">
      <c r="A5890" s="16"/>
      <c r="B5890" s="16"/>
      <c r="C5890" s="16"/>
      <c r="D5890" s="16"/>
      <c r="E5890" s="16"/>
      <c r="F5890" s="16"/>
      <c r="G5890" s="16"/>
    </row>
    <row r="5891" spans="1:7" ht="12.75">
      <c r="A5891" s="16"/>
      <c r="B5891" s="16"/>
      <c r="C5891" s="16"/>
      <c r="D5891" s="16"/>
      <c r="E5891" s="16"/>
      <c r="F5891" s="16"/>
      <c r="G5891" s="16"/>
    </row>
    <row r="5892" spans="1:7" ht="12.75">
      <c r="A5892" s="16"/>
      <c r="B5892" s="16"/>
      <c r="C5892" s="16"/>
      <c r="D5892" s="16"/>
      <c r="E5892" s="16"/>
      <c r="F5892" s="16"/>
      <c r="G5892" s="16"/>
    </row>
    <row r="5893" spans="1:7" ht="12.75">
      <c r="A5893" s="16"/>
      <c r="B5893" s="16"/>
      <c r="C5893" s="16"/>
      <c r="D5893" s="16"/>
      <c r="E5893" s="16"/>
      <c r="F5893" s="16"/>
      <c r="G5893" s="16"/>
    </row>
    <row r="5894" spans="1:7" ht="12.75">
      <c r="A5894" s="16"/>
      <c r="B5894" s="16"/>
      <c r="C5894" s="16"/>
      <c r="D5894" s="16"/>
      <c r="E5894" s="16"/>
      <c r="F5894" s="16"/>
      <c r="G5894" s="16"/>
    </row>
    <row r="5895" spans="1:7" ht="12.75">
      <c r="A5895" s="16"/>
      <c r="B5895" s="16"/>
      <c r="C5895" s="16"/>
      <c r="D5895" s="16"/>
      <c r="E5895" s="16"/>
      <c r="F5895" s="16"/>
      <c r="G5895" s="16"/>
    </row>
    <row r="5896" spans="1:7" ht="12.75">
      <c r="A5896" s="16"/>
      <c r="B5896" s="16"/>
      <c r="C5896" s="16"/>
      <c r="D5896" s="16"/>
      <c r="E5896" s="16"/>
      <c r="F5896" s="16"/>
      <c r="G5896" s="16"/>
    </row>
    <row r="5897" spans="1:7" ht="12.75">
      <c r="A5897" s="16"/>
      <c r="B5897" s="16"/>
      <c r="C5897" s="16"/>
      <c r="D5897" s="16"/>
      <c r="E5897" s="16"/>
      <c r="F5897" s="16"/>
      <c r="G5897" s="16"/>
    </row>
    <row r="5898" spans="1:7" ht="12.75">
      <c r="A5898" s="16"/>
      <c r="B5898" s="16"/>
      <c r="C5898" s="16"/>
      <c r="D5898" s="16"/>
      <c r="E5898" s="16"/>
      <c r="F5898" s="16"/>
      <c r="G5898" s="16"/>
    </row>
    <row r="5899" spans="1:7" ht="12.75">
      <c r="A5899" s="16"/>
      <c r="B5899" s="16"/>
      <c r="C5899" s="16"/>
      <c r="D5899" s="16"/>
      <c r="E5899" s="16"/>
      <c r="F5899" s="16"/>
      <c r="G5899" s="16"/>
    </row>
    <row r="5900" spans="1:7" ht="12.75">
      <c r="A5900" s="16"/>
      <c r="B5900" s="16"/>
      <c r="C5900" s="16"/>
      <c r="D5900" s="16"/>
      <c r="E5900" s="16"/>
      <c r="F5900" s="16"/>
      <c r="G5900" s="16"/>
    </row>
    <row r="5901" spans="1:7" ht="12.75">
      <c r="A5901" s="16"/>
      <c r="B5901" s="16"/>
      <c r="C5901" s="16"/>
      <c r="D5901" s="16"/>
      <c r="E5901" s="16"/>
      <c r="F5901" s="16"/>
      <c r="G5901" s="16"/>
    </row>
    <row r="5902" spans="1:7" ht="12.75">
      <c r="A5902" s="16"/>
      <c r="B5902" s="16"/>
      <c r="C5902" s="16"/>
      <c r="D5902" s="16"/>
      <c r="E5902" s="16"/>
      <c r="F5902" s="16"/>
      <c r="G5902" s="16"/>
    </row>
    <row r="5903" spans="1:7" ht="12.75">
      <c r="A5903" s="16"/>
      <c r="B5903" s="16"/>
      <c r="C5903" s="16"/>
      <c r="D5903" s="16"/>
      <c r="E5903" s="16"/>
      <c r="F5903" s="16"/>
      <c r="G5903" s="16"/>
    </row>
    <row r="5904" spans="1:7" ht="12.75">
      <c r="A5904" s="16"/>
      <c r="B5904" s="16"/>
      <c r="C5904" s="16"/>
      <c r="D5904" s="16"/>
      <c r="E5904" s="16"/>
      <c r="F5904" s="16"/>
      <c r="G5904" s="16"/>
    </row>
    <row r="5905" spans="1:7" ht="12.75">
      <c r="A5905" s="16"/>
      <c r="B5905" s="16"/>
      <c r="C5905" s="16"/>
      <c r="D5905" s="16"/>
      <c r="E5905" s="16"/>
      <c r="F5905" s="16"/>
      <c r="G5905" s="16"/>
    </row>
    <row r="5906" spans="1:7" ht="12.75">
      <c r="A5906" s="16"/>
      <c r="B5906" s="16"/>
      <c r="C5906" s="16"/>
      <c r="D5906" s="16"/>
      <c r="E5906" s="16"/>
      <c r="F5906" s="16"/>
      <c r="G5906" s="16"/>
    </row>
    <row r="5907" spans="1:7" ht="12.75">
      <c r="A5907" s="16"/>
      <c r="B5907" s="16"/>
      <c r="C5907" s="16"/>
      <c r="D5907" s="16"/>
      <c r="E5907" s="16"/>
      <c r="F5907" s="16"/>
      <c r="G5907" s="16"/>
    </row>
    <row r="5908" spans="1:7" ht="12.75">
      <c r="A5908" s="16"/>
      <c r="B5908" s="16"/>
      <c r="C5908" s="16"/>
      <c r="D5908" s="16"/>
      <c r="E5908" s="16"/>
      <c r="F5908" s="16"/>
      <c r="G5908" s="16"/>
    </row>
    <row r="5909" spans="1:7" ht="12.75">
      <c r="A5909" s="16"/>
      <c r="B5909" s="16"/>
      <c r="C5909" s="16"/>
      <c r="D5909" s="16"/>
      <c r="E5909" s="16"/>
      <c r="F5909" s="16"/>
      <c r="G5909" s="16"/>
    </row>
    <row r="5910" spans="1:7" ht="12.75">
      <c r="A5910" s="16"/>
      <c r="B5910" s="16"/>
      <c r="C5910" s="16"/>
      <c r="D5910" s="16"/>
      <c r="E5910" s="16"/>
      <c r="F5910" s="16"/>
      <c r="G5910" s="16"/>
    </row>
    <row r="5911" spans="1:7" ht="12.75">
      <c r="A5911" s="16"/>
      <c r="B5911" s="16"/>
      <c r="C5911" s="16"/>
      <c r="D5911" s="16"/>
      <c r="E5911" s="16"/>
      <c r="F5911" s="16"/>
      <c r="G5911" s="16"/>
    </row>
    <row r="5912" spans="1:7" ht="12.75">
      <c r="A5912" s="16"/>
      <c r="B5912" s="16"/>
      <c r="C5912" s="16"/>
      <c r="D5912" s="16"/>
      <c r="E5912" s="16"/>
      <c r="F5912" s="16"/>
      <c r="G5912" s="16"/>
    </row>
    <row r="5913" spans="1:7" ht="12.75">
      <c r="A5913" s="16"/>
      <c r="B5913" s="16"/>
      <c r="C5913" s="16"/>
      <c r="D5913" s="16"/>
      <c r="E5913" s="16"/>
      <c r="F5913" s="16"/>
      <c r="G5913" s="16"/>
    </row>
    <row r="5914" spans="1:7" ht="12.75">
      <c r="A5914" s="16"/>
      <c r="B5914" s="16"/>
      <c r="C5914" s="16"/>
      <c r="D5914" s="16"/>
      <c r="E5914" s="16"/>
      <c r="F5914" s="16"/>
      <c r="G5914" s="16"/>
    </row>
    <row r="5915" spans="1:7" ht="12.75">
      <c r="A5915" s="16"/>
      <c r="B5915" s="16"/>
      <c r="C5915" s="16"/>
      <c r="D5915" s="16"/>
      <c r="E5915" s="16"/>
      <c r="F5915" s="16"/>
      <c r="G5915" s="16"/>
    </row>
    <row r="5916" spans="1:7" ht="12.75">
      <c r="A5916" s="16"/>
      <c r="B5916" s="16"/>
      <c r="C5916" s="16"/>
      <c r="D5916" s="16"/>
      <c r="E5916" s="16"/>
      <c r="F5916" s="16"/>
      <c r="G5916" s="16"/>
    </row>
    <row r="5917" spans="1:7" ht="12.75">
      <c r="A5917" s="16"/>
      <c r="B5917" s="16"/>
      <c r="C5917" s="16"/>
      <c r="D5917" s="16"/>
      <c r="E5917" s="16"/>
      <c r="F5917" s="16"/>
      <c r="G5917" s="16"/>
    </row>
    <row r="5918" spans="1:7" ht="12.75">
      <c r="A5918" s="16"/>
      <c r="B5918" s="16"/>
      <c r="C5918" s="16"/>
      <c r="D5918" s="16"/>
      <c r="E5918" s="16"/>
      <c r="F5918" s="16"/>
      <c r="G5918" s="16"/>
    </row>
    <row r="5919" spans="1:7" ht="12.75">
      <c r="A5919" s="16"/>
      <c r="B5919" s="16"/>
      <c r="C5919" s="16"/>
      <c r="D5919" s="16"/>
      <c r="E5919" s="16"/>
      <c r="F5919" s="16"/>
      <c r="G5919" s="16"/>
    </row>
    <row r="5920" spans="1:7" ht="12.75">
      <c r="A5920" s="16"/>
      <c r="B5920" s="16"/>
      <c r="C5920" s="16"/>
      <c r="D5920" s="16"/>
      <c r="E5920" s="16"/>
      <c r="F5920" s="16"/>
      <c r="G5920" s="16"/>
    </row>
    <row r="5921" spans="1:7" ht="12.75">
      <c r="A5921" s="16"/>
      <c r="B5921" s="16"/>
      <c r="C5921" s="16"/>
      <c r="D5921" s="16"/>
      <c r="E5921" s="16"/>
      <c r="F5921" s="16"/>
      <c r="G5921" s="16"/>
    </row>
    <row r="5922" spans="1:7" ht="12.75">
      <c r="A5922" s="16"/>
      <c r="B5922" s="16"/>
      <c r="C5922" s="16"/>
      <c r="D5922" s="16"/>
      <c r="E5922" s="16"/>
      <c r="F5922" s="16"/>
      <c r="G5922" s="16"/>
    </row>
    <row r="5923" spans="1:7" ht="12.75">
      <c r="A5923" s="16"/>
      <c r="B5923" s="16"/>
      <c r="C5923" s="16"/>
      <c r="D5923" s="16"/>
      <c r="E5923" s="16"/>
      <c r="F5923" s="16"/>
      <c r="G5923" s="16"/>
    </row>
    <row r="5924" spans="1:7" ht="12.75">
      <c r="A5924" s="16"/>
      <c r="B5924" s="16"/>
      <c r="C5924" s="16"/>
      <c r="D5924" s="16"/>
      <c r="E5924" s="16"/>
      <c r="F5924" s="16"/>
      <c r="G5924" s="16"/>
    </row>
    <row r="5925" spans="1:7" ht="12.75">
      <c r="A5925" s="16"/>
      <c r="B5925" s="16"/>
      <c r="C5925" s="16"/>
      <c r="D5925" s="16"/>
      <c r="E5925" s="16"/>
      <c r="F5925" s="16"/>
      <c r="G5925" s="16"/>
    </row>
    <row r="5926" spans="1:7" ht="12.75">
      <c r="A5926" s="16"/>
      <c r="B5926" s="16"/>
      <c r="C5926" s="16"/>
      <c r="D5926" s="16"/>
      <c r="E5926" s="16"/>
      <c r="F5926" s="16"/>
      <c r="G5926" s="16"/>
    </row>
    <row r="5927" spans="1:7" ht="12.75">
      <c r="A5927" s="16"/>
      <c r="B5927" s="16"/>
      <c r="C5927" s="16"/>
      <c r="D5927" s="16"/>
      <c r="E5927" s="16"/>
      <c r="F5927" s="16"/>
      <c r="G5927" s="16"/>
    </row>
    <row r="5928" spans="1:7" ht="12.75">
      <c r="A5928" s="16"/>
      <c r="B5928" s="16"/>
      <c r="C5928" s="16"/>
      <c r="D5928" s="16"/>
      <c r="E5928" s="16"/>
      <c r="F5928" s="16"/>
      <c r="G5928" s="16"/>
    </row>
    <row r="5929" spans="1:7" ht="12.75">
      <c r="A5929" s="16"/>
      <c r="B5929" s="16"/>
      <c r="C5929" s="16"/>
      <c r="D5929" s="16"/>
      <c r="E5929" s="16"/>
      <c r="F5929" s="16"/>
      <c r="G5929" s="16"/>
    </row>
    <row r="5930" spans="1:7" ht="12.75">
      <c r="A5930" s="16"/>
      <c r="B5930" s="16"/>
      <c r="C5930" s="16"/>
      <c r="D5930" s="16"/>
      <c r="E5930" s="16"/>
      <c r="F5930" s="16"/>
      <c r="G5930" s="16"/>
    </row>
    <row r="5931" spans="1:7" ht="12.75">
      <c r="A5931" s="16"/>
      <c r="B5931" s="16"/>
      <c r="C5931" s="16"/>
      <c r="D5931" s="16"/>
      <c r="E5931" s="16"/>
      <c r="F5931" s="16"/>
      <c r="G5931" s="16"/>
    </row>
    <row r="5932" spans="1:7" ht="12.75">
      <c r="A5932" s="16"/>
      <c r="B5932" s="16"/>
      <c r="C5932" s="16"/>
      <c r="D5932" s="16"/>
      <c r="E5932" s="16"/>
      <c r="F5932" s="16"/>
      <c r="G5932" s="16"/>
    </row>
    <row r="5933" spans="1:7" ht="12.75">
      <c r="A5933" s="16"/>
      <c r="B5933" s="16"/>
      <c r="C5933" s="16"/>
      <c r="D5933" s="16"/>
      <c r="E5933" s="16"/>
      <c r="F5933" s="16"/>
      <c r="G5933" s="16"/>
    </row>
    <row r="5934" spans="1:7" ht="12.75">
      <c r="A5934" s="16"/>
      <c r="B5934" s="16"/>
      <c r="C5934" s="16"/>
      <c r="D5934" s="16"/>
      <c r="E5934" s="16"/>
      <c r="F5934" s="16"/>
      <c r="G5934" s="16"/>
    </row>
    <row r="5935" spans="1:7" ht="12.75">
      <c r="A5935" s="16"/>
      <c r="B5935" s="16"/>
      <c r="C5935" s="16"/>
      <c r="D5935" s="16"/>
      <c r="E5935" s="16"/>
      <c r="F5935" s="16"/>
      <c r="G5935" s="16"/>
    </row>
    <row r="5936" spans="1:7" ht="12.75">
      <c r="A5936" s="16"/>
      <c r="B5936" s="16"/>
      <c r="C5936" s="16"/>
      <c r="D5936" s="16"/>
      <c r="E5936" s="16"/>
      <c r="F5936" s="16"/>
      <c r="G5936" s="16"/>
    </row>
    <row r="5937" spans="1:7" ht="12.75">
      <c r="A5937" s="16"/>
      <c r="B5937" s="16"/>
      <c r="C5937" s="16"/>
      <c r="D5937" s="16"/>
      <c r="E5937" s="16"/>
      <c r="F5937" s="16"/>
      <c r="G5937" s="16"/>
    </row>
    <row r="5938" spans="1:7" ht="12.75">
      <c r="A5938" s="16"/>
      <c r="B5938" s="16"/>
      <c r="C5938" s="16"/>
      <c r="D5938" s="16"/>
      <c r="E5938" s="16"/>
      <c r="F5938" s="16"/>
      <c r="G5938" s="16"/>
    </row>
    <row r="5939" spans="1:7" ht="12.75">
      <c r="A5939" s="16"/>
      <c r="B5939" s="16"/>
      <c r="C5939" s="16"/>
      <c r="D5939" s="16"/>
      <c r="E5939" s="16"/>
      <c r="F5939" s="16"/>
      <c r="G5939" s="16"/>
    </row>
    <row r="5940" spans="1:7" ht="12.75">
      <c r="A5940" s="16"/>
      <c r="B5940" s="16"/>
      <c r="C5940" s="16"/>
      <c r="D5940" s="16"/>
      <c r="E5940" s="16"/>
      <c r="F5940" s="16"/>
      <c r="G5940" s="16"/>
    </row>
    <row r="5941" spans="1:7" ht="12.75">
      <c r="A5941" s="16"/>
      <c r="B5941" s="16"/>
      <c r="C5941" s="16"/>
      <c r="D5941" s="16"/>
      <c r="E5941" s="16"/>
      <c r="F5941" s="16"/>
      <c r="G5941" s="16"/>
    </row>
    <row r="5942" spans="1:7" ht="12.75">
      <c r="A5942" s="16"/>
      <c r="B5942" s="16"/>
      <c r="C5942" s="16"/>
      <c r="D5942" s="16"/>
      <c r="E5942" s="16"/>
      <c r="F5942" s="16"/>
      <c r="G5942" s="16"/>
    </row>
    <row r="5943" spans="1:7" ht="12.75">
      <c r="A5943" s="16"/>
      <c r="B5943" s="16"/>
      <c r="C5943" s="16"/>
      <c r="D5943" s="16"/>
      <c r="E5943" s="16"/>
      <c r="F5943" s="16"/>
      <c r="G5943" s="16"/>
    </row>
    <row r="5944" spans="1:7" ht="12.75">
      <c r="A5944" s="16"/>
      <c r="B5944" s="16"/>
      <c r="C5944" s="16"/>
      <c r="D5944" s="16"/>
      <c r="E5944" s="16"/>
      <c r="F5944" s="16"/>
      <c r="G5944" s="16"/>
    </row>
    <row r="5945" spans="1:7" ht="12.75">
      <c r="A5945" s="16"/>
      <c r="B5945" s="16"/>
      <c r="C5945" s="16"/>
      <c r="D5945" s="16"/>
      <c r="E5945" s="16"/>
      <c r="F5945" s="16"/>
      <c r="G5945" s="16"/>
    </row>
    <row r="5946" spans="1:7" ht="12.75">
      <c r="A5946" s="16"/>
      <c r="B5946" s="16"/>
      <c r="C5946" s="16"/>
      <c r="D5946" s="16"/>
      <c r="E5946" s="16"/>
      <c r="F5946" s="16"/>
      <c r="G5946" s="16"/>
    </row>
    <row r="5947" spans="1:7" ht="12.75">
      <c r="A5947" s="16"/>
      <c r="B5947" s="16"/>
      <c r="C5947" s="16"/>
      <c r="D5947" s="16"/>
      <c r="E5947" s="16"/>
      <c r="F5947" s="16"/>
      <c r="G5947" s="16"/>
    </row>
    <row r="5948" spans="1:7" ht="12.75">
      <c r="A5948" s="16"/>
      <c r="B5948" s="16"/>
      <c r="C5948" s="16"/>
      <c r="D5948" s="16"/>
      <c r="E5948" s="16"/>
      <c r="F5948" s="16"/>
      <c r="G5948" s="16"/>
    </row>
    <row r="5949" spans="1:7" ht="12.75">
      <c r="A5949" s="16"/>
      <c r="B5949" s="16"/>
      <c r="C5949" s="16"/>
      <c r="D5949" s="16"/>
      <c r="E5949" s="16"/>
      <c r="F5949" s="16"/>
      <c r="G5949" s="16"/>
    </row>
    <row r="5950" spans="1:7" ht="12.75">
      <c r="A5950" s="16"/>
      <c r="B5950" s="16"/>
      <c r="C5950" s="16"/>
      <c r="D5950" s="16"/>
      <c r="E5950" s="16"/>
      <c r="F5950" s="16"/>
      <c r="G5950" s="16"/>
    </row>
    <row r="5951" spans="1:7" ht="12.75">
      <c r="A5951" s="16"/>
      <c r="B5951" s="16"/>
      <c r="C5951" s="16"/>
      <c r="D5951" s="16"/>
      <c r="E5951" s="16"/>
      <c r="F5951" s="16"/>
      <c r="G5951" s="16"/>
    </row>
    <row r="5952" spans="1:7" ht="12.75">
      <c r="A5952" s="16"/>
      <c r="B5952" s="16"/>
      <c r="C5952" s="16"/>
      <c r="D5952" s="16"/>
      <c r="E5952" s="16"/>
      <c r="F5952" s="16"/>
      <c r="G5952" s="16"/>
    </row>
    <row r="5953" spans="1:7" ht="12.75">
      <c r="A5953" s="16"/>
      <c r="B5953" s="16"/>
      <c r="C5953" s="16"/>
      <c r="D5953" s="16"/>
      <c r="E5953" s="16"/>
      <c r="F5953" s="16"/>
      <c r="G5953" s="16"/>
    </row>
    <row r="5954" spans="1:7" ht="12.75">
      <c r="A5954" s="16"/>
      <c r="B5954" s="16"/>
      <c r="C5954" s="16"/>
      <c r="D5954" s="16"/>
      <c r="E5954" s="16"/>
      <c r="F5954" s="16"/>
      <c r="G5954" s="16"/>
    </row>
    <row r="5955" spans="1:7" ht="12.75">
      <c r="A5955" s="16"/>
      <c r="B5955" s="16"/>
      <c r="C5955" s="16"/>
      <c r="D5955" s="16"/>
      <c r="E5955" s="16"/>
      <c r="F5955" s="16"/>
      <c r="G5955" s="16"/>
    </row>
    <row r="5956" spans="1:7" ht="12.75">
      <c r="A5956" s="16"/>
      <c r="B5956" s="16"/>
      <c r="C5956" s="16"/>
      <c r="D5956" s="16"/>
      <c r="E5956" s="16"/>
      <c r="F5956" s="16"/>
      <c r="G5956" s="16"/>
    </row>
    <row r="5957" spans="1:7" ht="12.75">
      <c r="A5957" s="16"/>
      <c r="B5957" s="16"/>
      <c r="C5957" s="16"/>
      <c r="D5957" s="16"/>
      <c r="E5957" s="16"/>
      <c r="F5957" s="16"/>
      <c r="G5957" s="16"/>
    </row>
    <row r="5958" spans="1:7" ht="12.75">
      <c r="A5958" s="16"/>
      <c r="B5958" s="16"/>
      <c r="C5958" s="16"/>
      <c r="D5958" s="16"/>
      <c r="E5958" s="16"/>
      <c r="F5958" s="16"/>
      <c r="G5958" s="16"/>
    </row>
    <row r="5959" spans="1:7" ht="12.75">
      <c r="A5959" s="16"/>
      <c r="B5959" s="16"/>
      <c r="C5959" s="16"/>
      <c r="D5959" s="16"/>
      <c r="E5959" s="16"/>
      <c r="F5959" s="16"/>
      <c r="G5959" s="16"/>
    </row>
    <row r="5960" spans="1:7" ht="12.75">
      <c r="A5960" s="16"/>
      <c r="B5960" s="16"/>
      <c r="C5960" s="16"/>
      <c r="D5960" s="16"/>
      <c r="E5960" s="16"/>
      <c r="F5960" s="16"/>
      <c r="G5960" s="16"/>
    </row>
    <row r="5961" spans="1:7" ht="12.75">
      <c r="A5961" s="16"/>
      <c r="B5961" s="16"/>
      <c r="C5961" s="16"/>
      <c r="D5961" s="16"/>
      <c r="E5961" s="16"/>
      <c r="F5961" s="16"/>
      <c r="G5961" s="16"/>
    </row>
    <row r="5962" spans="1:7" ht="12.75">
      <c r="A5962" s="16"/>
      <c r="B5962" s="16"/>
      <c r="C5962" s="16"/>
      <c r="D5962" s="16"/>
      <c r="E5962" s="16"/>
      <c r="F5962" s="16"/>
      <c r="G5962" s="16"/>
    </row>
    <row r="5963" spans="1:7" ht="12.75">
      <c r="A5963" s="16"/>
      <c r="B5963" s="16"/>
      <c r="C5963" s="16"/>
      <c r="D5963" s="16"/>
      <c r="E5963" s="16"/>
      <c r="F5963" s="16"/>
      <c r="G5963" s="16"/>
    </row>
    <row r="5964" spans="1:7" ht="12.75">
      <c r="A5964" s="16"/>
      <c r="B5964" s="16"/>
      <c r="C5964" s="16"/>
      <c r="D5964" s="16"/>
      <c r="E5964" s="16"/>
      <c r="F5964" s="16"/>
      <c r="G5964" s="16"/>
    </row>
    <row r="5965" spans="1:7" ht="12.75">
      <c r="A5965" s="16"/>
      <c r="B5965" s="16"/>
      <c r="C5965" s="16"/>
      <c r="D5965" s="16"/>
      <c r="E5965" s="16"/>
      <c r="F5965" s="16"/>
      <c r="G5965" s="16"/>
    </row>
    <row r="5966" spans="1:7" ht="12.75">
      <c r="A5966" s="16"/>
      <c r="B5966" s="16"/>
      <c r="C5966" s="16"/>
      <c r="D5966" s="16"/>
      <c r="E5966" s="16"/>
      <c r="F5966" s="16"/>
      <c r="G5966" s="16"/>
    </row>
    <row r="5967" spans="1:7" ht="12.75">
      <c r="A5967" s="16"/>
      <c r="B5967" s="16"/>
      <c r="C5967" s="16"/>
      <c r="D5967" s="16"/>
      <c r="E5967" s="16"/>
      <c r="F5967" s="16"/>
      <c r="G5967" s="16"/>
    </row>
    <row r="5968" spans="1:7" ht="12.75">
      <c r="A5968" s="16"/>
      <c r="B5968" s="16"/>
      <c r="C5968" s="16"/>
      <c r="D5968" s="16"/>
      <c r="E5968" s="16"/>
      <c r="F5968" s="16"/>
      <c r="G5968" s="16"/>
    </row>
    <row r="5969" spans="1:7" ht="12.75">
      <c r="A5969" s="16"/>
      <c r="B5969" s="16"/>
      <c r="C5969" s="16"/>
      <c r="D5969" s="16"/>
      <c r="E5969" s="16"/>
      <c r="F5969" s="16"/>
      <c r="G5969" s="16"/>
    </row>
    <row r="5970" spans="1:7" ht="12.75">
      <c r="A5970" s="16"/>
      <c r="B5970" s="16"/>
      <c r="C5970" s="16"/>
      <c r="D5970" s="16"/>
      <c r="E5970" s="16"/>
      <c r="F5970" s="16"/>
      <c r="G5970" s="16"/>
    </row>
    <row r="5971" spans="1:7" ht="12.75">
      <c r="A5971" s="16"/>
      <c r="B5971" s="16"/>
      <c r="C5971" s="16"/>
      <c r="D5971" s="16"/>
      <c r="E5971" s="16"/>
      <c r="F5971" s="16"/>
      <c r="G5971" s="16"/>
    </row>
    <row r="5972" spans="1:7" ht="12.75">
      <c r="A5972" s="16"/>
      <c r="B5972" s="16"/>
      <c r="C5972" s="16"/>
      <c r="D5972" s="16"/>
      <c r="E5972" s="16"/>
      <c r="F5972" s="16"/>
      <c r="G5972" s="16"/>
    </row>
    <row r="5973" spans="1:7" ht="12.75">
      <c r="A5973" s="16"/>
      <c r="B5973" s="16"/>
      <c r="C5973" s="16"/>
      <c r="D5973" s="16"/>
      <c r="E5973" s="16"/>
      <c r="F5973" s="16"/>
      <c r="G5973" s="16"/>
    </row>
    <row r="5974" spans="1:7" ht="12.75">
      <c r="A5974" s="16"/>
      <c r="B5974" s="16"/>
      <c r="C5974" s="16"/>
      <c r="D5974" s="16"/>
      <c r="E5974" s="16"/>
      <c r="F5974" s="16"/>
      <c r="G5974" s="16"/>
    </row>
    <row r="5975" spans="1:7" ht="12.75">
      <c r="A5975" s="16"/>
      <c r="B5975" s="16"/>
      <c r="C5975" s="16"/>
      <c r="D5975" s="16"/>
      <c r="E5975" s="16"/>
      <c r="F5975" s="16"/>
      <c r="G5975" s="16"/>
    </row>
    <row r="5976" spans="1:7" ht="12.75">
      <c r="A5976" s="16"/>
      <c r="B5976" s="16"/>
      <c r="C5976" s="16"/>
      <c r="D5976" s="16"/>
      <c r="E5976" s="16"/>
      <c r="F5976" s="16"/>
      <c r="G5976" s="16"/>
    </row>
    <row r="5977" spans="1:7" ht="12.75">
      <c r="A5977" s="16"/>
      <c r="B5977" s="16"/>
      <c r="C5977" s="16"/>
      <c r="D5977" s="16"/>
      <c r="E5977" s="16"/>
      <c r="F5977" s="16"/>
      <c r="G5977" s="16"/>
    </row>
    <row r="5978" spans="1:7" ht="12.75">
      <c r="A5978" s="16"/>
      <c r="B5978" s="16"/>
      <c r="C5978" s="16"/>
      <c r="D5978" s="16"/>
      <c r="E5978" s="16"/>
      <c r="F5978" s="16"/>
      <c r="G5978" s="16"/>
    </row>
    <row r="5979" spans="1:7" ht="12.75">
      <c r="A5979" s="16"/>
      <c r="B5979" s="16"/>
      <c r="C5979" s="16"/>
      <c r="D5979" s="16"/>
      <c r="E5979" s="16"/>
      <c r="F5979" s="16"/>
      <c r="G5979" s="16"/>
    </row>
    <row r="5980" spans="1:7" ht="12.75">
      <c r="A5980" s="16"/>
      <c r="B5980" s="16"/>
      <c r="C5980" s="16"/>
      <c r="D5980" s="16"/>
      <c r="E5980" s="16"/>
      <c r="F5980" s="16"/>
      <c r="G5980" s="16"/>
    </row>
    <row r="5981" spans="1:7" ht="12.75">
      <c r="A5981" s="16"/>
      <c r="B5981" s="16"/>
      <c r="C5981" s="16"/>
      <c r="D5981" s="16"/>
      <c r="E5981" s="16"/>
      <c r="F5981" s="16"/>
      <c r="G5981" s="16"/>
    </row>
    <row r="5982" spans="1:7" ht="12.75">
      <c r="A5982" s="16"/>
      <c r="B5982" s="16"/>
      <c r="C5982" s="16"/>
      <c r="D5982" s="16"/>
      <c r="E5982" s="16"/>
      <c r="F5982" s="16"/>
      <c r="G5982" s="16"/>
    </row>
    <row r="5983" spans="1:7" ht="12.75">
      <c r="A5983" s="16"/>
      <c r="B5983" s="16"/>
      <c r="C5983" s="16"/>
      <c r="D5983" s="16"/>
      <c r="E5983" s="16"/>
      <c r="F5983" s="16"/>
      <c r="G5983" s="16"/>
    </row>
    <row r="5984" spans="1:7" ht="12.75">
      <c r="A5984" s="16"/>
      <c r="B5984" s="16"/>
      <c r="C5984" s="16"/>
      <c r="D5984" s="16"/>
      <c r="E5984" s="16"/>
      <c r="F5984" s="16"/>
      <c r="G5984" s="16"/>
    </row>
    <row r="5985" spans="1:7" ht="12.75">
      <c r="A5985" s="16"/>
      <c r="B5985" s="16"/>
      <c r="C5985" s="16"/>
      <c r="D5985" s="16"/>
      <c r="E5985" s="16"/>
      <c r="F5985" s="16"/>
      <c r="G5985" s="16"/>
    </row>
    <row r="5986" spans="1:7" ht="12.75">
      <c r="A5986" s="16"/>
      <c r="B5986" s="16"/>
      <c r="C5986" s="16"/>
      <c r="D5986" s="16"/>
      <c r="E5986" s="16"/>
      <c r="F5986" s="16"/>
      <c r="G5986" s="16"/>
    </row>
    <row r="5987" spans="1:7" ht="12.75">
      <c r="A5987" s="16"/>
      <c r="B5987" s="16"/>
      <c r="C5987" s="16"/>
      <c r="D5987" s="16"/>
      <c r="E5987" s="16"/>
      <c r="F5987" s="16"/>
      <c r="G5987" s="16"/>
    </row>
    <row r="5988" spans="1:7" ht="12.75">
      <c r="A5988" s="16"/>
      <c r="B5988" s="16"/>
      <c r="C5988" s="16"/>
      <c r="D5988" s="16"/>
      <c r="E5988" s="16"/>
      <c r="F5988" s="16"/>
      <c r="G5988" s="16"/>
    </row>
    <row r="5989" spans="1:7" ht="12.75">
      <c r="A5989" s="16"/>
      <c r="B5989" s="16"/>
      <c r="C5989" s="16"/>
      <c r="D5989" s="16"/>
      <c r="E5989" s="16"/>
      <c r="F5989" s="16"/>
      <c r="G5989" s="16"/>
    </row>
    <row r="5990" spans="1:7" ht="12.75">
      <c r="A5990" s="16"/>
      <c r="B5990" s="16"/>
      <c r="C5990" s="16"/>
      <c r="D5990" s="16"/>
      <c r="E5990" s="16"/>
      <c r="F5990" s="16"/>
      <c r="G5990" s="16"/>
    </row>
    <row r="5991" spans="1:7" ht="12.75">
      <c r="A5991" s="16"/>
      <c r="B5991" s="16"/>
      <c r="C5991" s="16"/>
      <c r="D5991" s="16"/>
      <c r="E5991" s="16"/>
      <c r="F5991" s="16"/>
      <c r="G5991" s="16"/>
    </row>
    <row r="5992" spans="1:7" ht="12.75">
      <c r="A5992" s="16"/>
      <c r="B5992" s="16"/>
      <c r="C5992" s="16"/>
      <c r="D5992" s="16"/>
      <c r="E5992" s="16"/>
      <c r="F5992" s="16"/>
      <c r="G5992" s="16"/>
    </row>
    <row r="5993" spans="1:7" ht="12.75">
      <c r="A5993" s="16"/>
      <c r="B5993" s="16"/>
      <c r="C5993" s="16"/>
      <c r="D5993" s="16"/>
      <c r="E5993" s="16"/>
      <c r="F5993" s="16"/>
      <c r="G5993" s="16"/>
    </row>
    <row r="5994" spans="1:7" ht="12.75">
      <c r="A5994" s="16"/>
      <c r="B5994" s="16"/>
      <c r="C5994" s="16"/>
      <c r="D5994" s="16"/>
      <c r="E5994" s="16"/>
      <c r="F5994" s="16"/>
      <c r="G5994" s="16"/>
    </row>
    <row r="5995" spans="1:7" ht="12.75">
      <c r="A5995" s="16"/>
      <c r="B5995" s="16"/>
      <c r="C5995" s="16"/>
      <c r="D5995" s="16"/>
      <c r="E5995" s="16"/>
      <c r="F5995" s="16"/>
      <c r="G5995" s="16"/>
    </row>
    <row r="5996" spans="1:7" ht="12.75">
      <c r="A5996" s="16"/>
      <c r="B5996" s="16"/>
      <c r="C5996" s="16"/>
      <c r="D5996" s="16"/>
      <c r="E5996" s="16"/>
      <c r="F5996" s="16"/>
      <c r="G5996" s="16"/>
    </row>
    <row r="5997" spans="1:7" ht="12.75">
      <c r="A5997" s="16"/>
      <c r="B5997" s="16"/>
      <c r="C5997" s="16"/>
      <c r="D5997" s="16"/>
      <c r="E5997" s="16"/>
      <c r="F5997" s="16"/>
      <c r="G5997" s="16"/>
    </row>
    <row r="5998" spans="1:7" ht="12.75">
      <c r="A5998" s="16"/>
      <c r="B5998" s="16"/>
      <c r="C5998" s="16"/>
      <c r="D5998" s="16"/>
      <c r="E5998" s="16"/>
      <c r="F5998" s="16"/>
      <c r="G5998" s="16"/>
    </row>
    <row r="5999" spans="1:7" ht="12.75">
      <c r="A5999" s="16"/>
      <c r="B5999" s="16"/>
      <c r="C5999" s="16"/>
      <c r="D5999" s="16"/>
      <c r="E5999" s="16"/>
      <c r="F5999" s="16"/>
      <c r="G5999" s="16"/>
    </row>
    <row r="6000" spans="1:7" ht="12.75">
      <c r="A6000" s="16"/>
      <c r="B6000" s="16"/>
      <c r="C6000" s="16"/>
      <c r="D6000" s="16"/>
      <c r="E6000" s="16"/>
      <c r="F6000" s="16"/>
      <c r="G6000" s="16"/>
    </row>
    <row r="6001" spans="1:7" ht="12.75">
      <c r="A6001" s="16"/>
      <c r="B6001" s="16"/>
      <c r="C6001" s="16"/>
      <c r="D6001" s="16"/>
      <c r="E6001" s="16"/>
      <c r="F6001" s="16"/>
      <c r="G6001" s="16"/>
    </row>
    <row r="6002" spans="1:7" ht="12.75">
      <c r="A6002" s="16"/>
      <c r="B6002" s="16"/>
      <c r="C6002" s="16"/>
      <c r="D6002" s="16"/>
      <c r="E6002" s="16"/>
      <c r="F6002" s="16"/>
      <c r="G6002" s="16"/>
    </row>
    <row r="6003" spans="1:7" ht="12.75">
      <c r="A6003" s="16"/>
      <c r="B6003" s="16"/>
      <c r="C6003" s="16"/>
      <c r="D6003" s="16"/>
      <c r="E6003" s="16"/>
      <c r="F6003" s="16"/>
      <c r="G6003" s="16"/>
    </row>
    <row r="6004" spans="1:7" ht="12.75">
      <c r="A6004" s="16"/>
      <c r="B6004" s="16"/>
      <c r="C6004" s="16"/>
      <c r="D6004" s="16"/>
      <c r="E6004" s="16"/>
      <c r="F6004" s="16"/>
      <c r="G6004" s="16"/>
    </row>
    <row r="6005" spans="1:7" ht="12.75">
      <c r="A6005" s="16"/>
      <c r="B6005" s="16"/>
      <c r="C6005" s="16"/>
      <c r="D6005" s="16"/>
      <c r="E6005" s="16"/>
      <c r="F6005" s="16"/>
      <c r="G6005" s="16"/>
    </row>
    <row r="6006" spans="1:7" ht="12.75">
      <c r="A6006" s="16"/>
      <c r="B6006" s="16"/>
      <c r="C6006" s="16"/>
      <c r="D6006" s="16"/>
      <c r="E6006" s="16"/>
      <c r="F6006" s="16"/>
      <c r="G6006" s="16"/>
    </row>
    <row r="6007" spans="1:7" ht="12.75">
      <c r="A6007" s="16"/>
      <c r="B6007" s="16"/>
      <c r="C6007" s="16"/>
      <c r="D6007" s="16"/>
      <c r="E6007" s="16"/>
      <c r="F6007" s="16"/>
      <c r="G6007" s="16"/>
    </row>
    <row r="6008" spans="1:7" ht="12.75">
      <c r="A6008" s="16"/>
      <c r="B6008" s="16"/>
      <c r="C6008" s="16"/>
      <c r="D6008" s="16"/>
      <c r="E6008" s="16"/>
      <c r="F6008" s="16"/>
      <c r="G6008" s="16"/>
    </row>
    <row r="6009" spans="1:7" ht="12.75">
      <c r="A6009" s="16"/>
      <c r="B6009" s="16"/>
      <c r="C6009" s="16"/>
      <c r="D6009" s="16"/>
      <c r="E6009" s="16"/>
      <c r="F6009" s="16"/>
      <c r="G6009" s="16"/>
    </row>
    <row r="6010" spans="1:7" ht="12.75">
      <c r="A6010" s="16"/>
      <c r="B6010" s="16"/>
      <c r="C6010" s="16"/>
      <c r="D6010" s="16"/>
      <c r="E6010" s="16"/>
      <c r="F6010" s="16"/>
      <c r="G6010" s="16"/>
    </row>
    <row r="6011" spans="1:7" ht="12.75">
      <c r="A6011" s="16"/>
      <c r="B6011" s="16"/>
      <c r="C6011" s="16"/>
      <c r="D6011" s="16"/>
      <c r="E6011" s="16"/>
      <c r="F6011" s="16"/>
      <c r="G6011" s="16"/>
    </row>
    <row r="6012" spans="1:7" ht="12.75">
      <c r="A6012" s="16"/>
      <c r="B6012" s="16"/>
      <c r="C6012" s="16"/>
      <c r="D6012" s="16"/>
      <c r="E6012" s="16"/>
      <c r="F6012" s="16"/>
      <c r="G6012" s="16"/>
    </row>
    <row r="6013" spans="1:7" ht="12.75">
      <c r="A6013" s="16"/>
      <c r="B6013" s="16"/>
      <c r="C6013" s="16"/>
      <c r="D6013" s="16"/>
      <c r="E6013" s="16"/>
      <c r="F6013" s="16"/>
      <c r="G6013" s="16"/>
    </row>
    <row r="6014" spans="1:7" ht="12.75">
      <c r="A6014" s="16"/>
      <c r="B6014" s="16"/>
      <c r="C6014" s="16"/>
      <c r="D6014" s="16"/>
      <c r="E6014" s="16"/>
      <c r="F6014" s="16"/>
      <c r="G6014" s="16"/>
    </row>
    <row r="6015" spans="1:7" ht="12.75">
      <c r="A6015" s="16"/>
      <c r="B6015" s="16"/>
      <c r="C6015" s="16"/>
      <c r="D6015" s="16"/>
      <c r="E6015" s="16"/>
      <c r="F6015" s="16"/>
      <c r="G6015" s="16"/>
    </row>
    <row r="6016" spans="1:7" ht="12.75">
      <c r="A6016" s="16"/>
      <c r="B6016" s="16"/>
      <c r="C6016" s="16"/>
      <c r="D6016" s="16"/>
      <c r="E6016" s="16"/>
      <c r="F6016" s="16"/>
      <c r="G6016" s="16"/>
    </row>
    <row r="6017" spans="1:7" ht="12.75">
      <c r="A6017" s="16"/>
      <c r="B6017" s="16"/>
      <c r="C6017" s="16"/>
      <c r="D6017" s="16"/>
      <c r="E6017" s="16"/>
      <c r="F6017" s="16"/>
      <c r="G6017" s="16"/>
    </row>
    <row r="6018" spans="1:7" ht="12.75">
      <c r="A6018" s="16"/>
      <c r="B6018" s="16"/>
      <c r="C6018" s="16"/>
      <c r="D6018" s="16"/>
      <c r="E6018" s="16"/>
      <c r="F6018" s="16"/>
      <c r="G6018" s="16"/>
    </row>
    <row r="6019" spans="1:7" ht="12.75">
      <c r="A6019" s="16"/>
      <c r="B6019" s="16"/>
      <c r="C6019" s="16"/>
      <c r="D6019" s="16"/>
      <c r="E6019" s="16"/>
      <c r="F6019" s="16"/>
      <c r="G6019" s="16"/>
    </row>
    <row r="6020" spans="1:7" ht="12.75">
      <c r="A6020" s="16"/>
      <c r="B6020" s="16"/>
      <c r="C6020" s="16"/>
      <c r="D6020" s="16"/>
      <c r="E6020" s="16"/>
      <c r="F6020" s="16"/>
      <c r="G6020" s="16"/>
    </row>
    <row r="6021" spans="1:7" ht="12.75">
      <c r="A6021" s="16"/>
      <c r="B6021" s="16"/>
      <c r="C6021" s="16"/>
      <c r="D6021" s="16"/>
      <c r="E6021" s="16"/>
      <c r="F6021" s="16"/>
      <c r="G6021" s="16"/>
    </row>
    <row r="6022" spans="1:7" ht="12.75">
      <c r="A6022" s="16"/>
      <c r="B6022" s="16"/>
      <c r="C6022" s="16"/>
      <c r="D6022" s="16"/>
      <c r="E6022" s="16"/>
      <c r="F6022" s="16"/>
      <c r="G6022" s="16"/>
    </row>
    <row r="6023" spans="1:7" ht="12.75">
      <c r="A6023" s="16"/>
      <c r="B6023" s="16"/>
      <c r="C6023" s="16"/>
      <c r="D6023" s="16"/>
      <c r="E6023" s="16"/>
      <c r="F6023" s="16"/>
      <c r="G6023" s="16"/>
    </row>
    <row r="6024" spans="1:7" ht="12.75">
      <c r="A6024" s="16"/>
      <c r="B6024" s="16"/>
      <c r="C6024" s="16"/>
      <c r="D6024" s="16"/>
      <c r="E6024" s="16"/>
      <c r="F6024" s="16"/>
      <c r="G6024" s="16"/>
    </row>
    <row r="6025" spans="1:7" ht="12.75">
      <c r="A6025" s="16"/>
      <c r="B6025" s="16"/>
      <c r="C6025" s="16"/>
      <c r="D6025" s="16"/>
      <c r="E6025" s="16"/>
      <c r="F6025" s="16"/>
      <c r="G6025" s="16"/>
    </row>
    <row r="6026" spans="1:7" ht="12.75">
      <c r="A6026" s="16"/>
      <c r="B6026" s="16"/>
      <c r="C6026" s="16"/>
      <c r="D6026" s="16"/>
      <c r="E6026" s="16"/>
      <c r="F6026" s="16"/>
      <c r="G6026" s="16"/>
    </row>
    <row r="6027" spans="1:7" ht="12.75">
      <c r="A6027" s="16"/>
      <c r="B6027" s="16"/>
      <c r="C6027" s="16"/>
      <c r="D6027" s="16"/>
      <c r="E6027" s="16"/>
      <c r="F6027" s="16"/>
      <c r="G6027" s="16"/>
    </row>
    <row r="6028" spans="1:7" ht="12.75">
      <c r="A6028" s="16"/>
      <c r="B6028" s="16"/>
      <c r="C6028" s="16"/>
      <c r="D6028" s="16"/>
      <c r="E6028" s="16"/>
      <c r="F6028" s="16"/>
      <c r="G6028" s="16"/>
    </row>
    <row r="6029" spans="1:7" ht="12.75">
      <c r="A6029" s="16"/>
      <c r="B6029" s="16"/>
      <c r="C6029" s="16"/>
      <c r="D6029" s="16"/>
      <c r="E6029" s="16"/>
      <c r="F6029" s="16"/>
      <c r="G6029" s="16"/>
    </row>
    <row r="6030" spans="1:7" ht="12.75">
      <c r="A6030" s="16"/>
      <c r="B6030" s="16"/>
      <c r="C6030" s="16"/>
      <c r="D6030" s="16"/>
      <c r="E6030" s="16"/>
      <c r="F6030" s="16"/>
      <c r="G6030" s="16"/>
    </row>
    <row r="6031" spans="1:7" ht="12.75">
      <c r="A6031" s="16"/>
      <c r="B6031" s="16"/>
      <c r="C6031" s="16"/>
      <c r="D6031" s="16"/>
      <c r="E6031" s="16"/>
      <c r="F6031" s="16"/>
      <c r="G6031" s="16"/>
    </row>
    <row r="6032" spans="1:7" ht="12.75">
      <c r="A6032" s="16"/>
      <c r="B6032" s="16"/>
      <c r="C6032" s="16"/>
      <c r="D6032" s="16"/>
      <c r="E6032" s="16"/>
      <c r="F6032" s="16"/>
      <c r="G6032" s="16"/>
    </row>
    <row r="6033" spans="1:7" ht="12.75">
      <c r="A6033" s="16"/>
      <c r="B6033" s="16"/>
      <c r="C6033" s="16"/>
      <c r="D6033" s="16"/>
      <c r="E6033" s="16"/>
      <c r="F6033" s="16"/>
      <c r="G6033" s="16"/>
    </row>
    <row r="6034" spans="1:7" ht="12.75">
      <c r="A6034" s="16"/>
      <c r="B6034" s="16"/>
      <c r="C6034" s="16"/>
      <c r="D6034" s="16"/>
      <c r="E6034" s="16"/>
      <c r="F6034" s="16"/>
      <c r="G6034" s="16"/>
    </row>
    <row r="6035" spans="1:7" ht="12.75">
      <c r="A6035" s="16"/>
      <c r="B6035" s="16"/>
      <c r="C6035" s="16"/>
      <c r="D6035" s="16"/>
      <c r="E6035" s="16"/>
      <c r="F6035" s="16"/>
      <c r="G6035" s="16"/>
    </row>
    <row r="6036" spans="1:7" ht="12.75">
      <c r="A6036" s="16"/>
      <c r="B6036" s="16"/>
      <c r="C6036" s="16"/>
      <c r="D6036" s="16"/>
      <c r="E6036" s="16"/>
      <c r="F6036" s="16"/>
      <c r="G6036" s="16"/>
    </row>
    <row r="6037" spans="1:7" ht="12.75">
      <c r="A6037" s="16"/>
      <c r="B6037" s="16"/>
      <c r="C6037" s="16"/>
      <c r="D6037" s="16"/>
      <c r="E6037" s="16"/>
      <c r="F6037" s="16"/>
      <c r="G6037" s="16"/>
    </row>
    <row r="6038" spans="1:7" ht="12.75">
      <c r="A6038" s="16"/>
      <c r="B6038" s="16"/>
      <c r="C6038" s="16"/>
      <c r="D6038" s="16"/>
      <c r="E6038" s="16"/>
      <c r="F6038" s="16"/>
      <c r="G6038" s="16"/>
    </row>
    <row r="6039" spans="1:7" ht="12.75">
      <c r="A6039" s="16"/>
      <c r="B6039" s="16"/>
      <c r="C6039" s="16"/>
      <c r="D6039" s="16"/>
      <c r="E6039" s="16"/>
      <c r="F6039" s="16"/>
      <c r="G6039" s="16"/>
    </row>
    <row r="6040" spans="1:7" ht="12.75">
      <c r="A6040" s="16"/>
      <c r="B6040" s="16"/>
      <c r="C6040" s="16"/>
      <c r="D6040" s="16"/>
      <c r="E6040" s="16"/>
      <c r="F6040" s="16"/>
      <c r="G6040" s="16"/>
    </row>
    <row r="6041" spans="1:7" ht="12.75">
      <c r="A6041" s="16"/>
      <c r="B6041" s="16"/>
      <c r="C6041" s="16"/>
      <c r="D6041" s="16"/>
      <c r="E6041" s="16"/>
      <c r="F6041" s="16"/>
      <c r="G6041" s="16"/>
    </row>
    <row r="6042" spans="1:7" ht="12.75">
      <c r="A6042" s="16"/>
      <c r="B6042" s="16"/>
      <c r="C6042" s="16"/>
      <c r="D6042" s="16"/>
      <c r="E6042" s="16"/>
      <c r="F6042" s="16"/>
      <c r="G6042" s="16"/>
    </row>
    <row r="6043" spans="1:7" ht="12.75">
      <c r="A6043" s="16"/>
      <c r="B6043" s="16"/>
      <c r="C6043" s="16"/>
      <c r="D6043" s="16"/>
      <c r="E6043" s="16"/>
      <c r="F6043" s="16"/>
      <c r="G6043" s="16"/>
    </row>
    <row r="6044" spans="1:7" ht="12.75">
      <c r="A6044" s="16"/>
      <c r="B6044" s="16"/>
      <c r="C6044" s="16"/>
      <c r="D6044" s="16"/>
      <c r="E6044" s="16"/>
      <c r="F6044" s="16"/>
      <c r="G6044" s="16"/>
    </row>
    <row r="6045" spans="1:7" ht="12.75">
      <c r="A6045" s="16"/>
      <c r="B6045" s="16"/>
      <c r="C6045" s="16"/>
      <c r="D6045" s="16"/>
      <c r="E6045" s="16"/>
      <c r="F6045" s="16"/>
      <c r="G6045" s="16"/>
    </row>
    <row r="6046" spans="1:7" ht="12.75">
      <c r="A6046" s="16"/>
      <c r="B6046" s="16"/>
      <c r="C6046" s="16"/>
      <c r="D6046" s="16"/>
      <c r="E6046" s="16"/>
      <c r="F6046" s="16"/>
      <c r="G6046" s="16"/>
    </row>
    <row r="6047" spans="1:7" ht="12.75">
      <c r="A6047" s="16"/>
      <c r="B6047" s="16"/>
      <c r="C6047" s="16"/>
      <c r="D6047" s="16"/>
      <c r="E6047" s="16"/>
      <c r="F6047" s="16"/>
      <c r="G6047" s="16"/>
    </row>
    <row r="6048" spans="1:7" ht="12.75">
      <c r="A6048" s="16"/>
      <c r="B6048" s="16"/>
      <c r="C6048" s="16"/>
      <c r="D6048" s="16"/>
      <c r="E6048" s="16"/>
      <c r="F6048" s="16"/>
      <c r="G6048" s="16"/>
    </row>
    <row r="6049" spans="1:7" ht="12.75">
      <c r="A6049" s="16"/>
      <c r="B6049" s="16"/>
      <c r="C6049" s="16"/>
      <c r="D6049" s="16"/>
      <c r="E6049" s="16"/>
      <c r="F6049" s="16"/>
      <c r="G6049" s="16"/>
    </row>
    <row r="6050" spans="1:7" ht="12.75">
      <c r="A6050" s="16"/>
      <c r="B6050" s="16"/>
      <c r="C6050" s="16"/>
      <c r="D6050" s="16"/>
      <c r="E6050" s="16"/>
      <c r="F6050" s="16"/>
      <c r="G6050" s="16"/>
    </row>
    <row r="6051" spans="1:7" ht="12.75">
      <c r="A6051" s="16"/>
      <c r="B6051" s="16"/>
      <c r="C6051" s="16"/>
      <c r="D6051" s="16"/>
      <c r="E6051" s="16"/>
      <c r="F6051" s="16"/>
      <c r="G6051" s="16"/>
    </row>
    <row r="6052" spans="1:7" ht="12.75">
      <c r="A6052" s="16"/>
      <c r="B6052" s="16"/>
      <c r="C6052" s="16"/>
      <c r="D6052" s="16"/>
      <c r="E6052" s="16"/>
      <c r="F6052" s="16"/>
      <c r="G6052" s="16"/>
    </row>
    <row r="6053" spans="1:7" ht="12.75">
      <c r="A6053" s="16"/>
      <c r="B6053" s="16"/>
      <c r="C6053" s="16"/>
      <c r="D6053" s="16"/>
      <c r="E6053" s="16"/>
      <c r="F6053" s="16"/>
      <c r="G6053" s="16"/>
    </row>
    <row r="6054" spans="1:7" ht="12.75">
      <c r="A6054" s="16"/>
      <c r="B6054" s="16"/>
      <c r="C6054" s="16"/>
      <c r="D6054" s="16"/>
      <c r="E6054" s="16"/>
      <c r="F6054" s="16"/>
      <c r="G6054" s="16"/>
    </row>
    <row r="6055" spans="1:7" ht="12.75">
      <c r="A6055" s="16"/>
      <c r="B6055" s="16"/>
      <c r="C6055" s="16"/>
      <c r="D6055" s="16"/>
      <c r="E6055" s="16"/>
      <c r="F6055" s="16"/>
      <c r="G6055" s="16"/>
    </row>
    <row r="6056" spans="1:7" ht="12.75">
      <c r="A6056" s="16"/>
      <c r="B6056" s="16"/>
      <c r="C6056" s="16"/>
      <c r="D6056" s="16"/>
      <c r="E6056" s="16"/>
      <c r="F6056" s="16"/>
      <c r="G6056" s="16"/>
    </row>
    <row r="6057" spans="1:7" ht="12.75">
      <c r="A6057" s="16"/>
      <c r="B6057" s="16"/>
      <c r="C6057" s="16"/>
      <c r="D6057" s="16"/>
      <c r="E6057" s="16"/>
      <c r="F6057" s="16"/>
      <c r="G6057" s="16"/>
    </row>
    <row r="6058" spans="1:7" ht="12.75">
      <c r="A6058" s="16"/>
      <c r="B6058" s="16"/>
      <c r="C6058" s="16"/>
      <c r="D6058" s="16"/>
      <c r="E6058" s="16"/>
      <c r="F6058" s="16"/>
      <c r="G6058" s="16"/>
    </row>
    <row r="6059" spans="1:7" ht="12.75">
      <c r="A6059" s="16"/>
      <c r="B6059" s="16"/>
      <c r="C6059" s="16"/>
      <c r="D6059" s="16"/>
      <c r="E6059" s="16"/>
      <c r="F6059" s="16"/>
      <c r="G6059" s="16"/>
    </row>
    <row r="6060" spans="1:7" ht="12.75">
      <c r="A6060" s="16"/>
      <c r="B6060" s="16"/>
      <c r="C6060" s="16"/>
      <c r="D6060" s="16"/>
      <c r="E6060" s="16"/>
      <c r="F6060" s="16"/>
      <c r="G6060" s="16"/>
    </row>
    <row r="6061" spans="1:7" ht="12.75">
      <c r="A6061" s="16"/>
      <c r="B6061" s="16"/>
      <c r="C6061" s="16"/>
      <c r="D6061" s="16"/>
      <c r="E6061" s="16"/>
      <c r="F6061" s="16"/>
      <c r="G6061" s="16"/>
    </row>
    <row r="6062" spans="1:7" ht="12.75">
      <c r="A6062" s="16"/>
      <c r="B6062" s="16"/>
      <c r="C6062" s="16"/>
      <c r="D6062" s="16"/>
      <c r="E6062" s="16"/>
      <c r="F6062" s="16"/>
      <c r="G6062" s="16"/>
    </row>
    <row r="6063" spans="1:7" ht="12.75">
      <c r="A6063" s="16"/>
      <c r="B6063" s="16"/>
      <c r="C6063" s="16"/>
      <c r="D6063" s="16"/>
      <c r="E6063" s="16"/>
      <c r="F6063" s="16"/>
      <c r="G6063" s="16"/>
    </row>
    <row r="6064" spans="1:7" ht="12.75">
      <c r="A6064" s="16"/>
      <c r="B6064" s="16"/>
      <c r="C6064" s="16"/>
      <c r="D6064" s="16"/>
      <c r="E6064" s="16"/>
      <c r="F6064" s="16"/>
      <c r="G6064" s="16"/>
    </row>
    <row r="6065" spans="1:7" ht="12.75">
      <c r="A6065" s="16"/>
      <c r="B6065" s="16"/>
      <c r="C6065" s="16"/>
      <c r="D6065" s="16"/>
      <c r="E6065" s="16"/>
      <c r="F6065" s="16"/>
      <c r="G6065" s="16"/>
    </row>
    <row r="6066" spans="1:7" ht="12.75">
      <c r="A6066" s="16"/>
      <c r="B6066" s="16"/>
      <c r="C6066" s="16"/>
      <c r="D6066" s="16"/>
      <c r="E6066" s="16"/>
      <c r="F6066" s="16"/>
      <c r="G6066" s="16"/>
    </row>
    <row r="6067" spans="1:7" ht="12.75">
      <c r="A6067" s="16"/>
      <c r="B6067" s="16"/>
      <c r="C6067" s="16"/>
      <c r="D6067" s="16"/>
      <c r="E6067" s="16"/>
      <c r="F6067" s="16"/>
      <c r="G6067" s="16"/>
    </row>
    <row r="6068" spans="1:7" ht="12.75">
      <c r="A6068" s="16"/>
      <c r="B6068" s="16"/>
      <c r="C6068" s="16"/>
      <c r="D6068" s="16"/>
      <c r="E6068" s="16"/>
      <c r="F6068" s="16"/>
      <c r="G6068" s="16"/>
    </row>
    <row r="6069" spans="1:7" ht="12.75">
      <c r="A6069" s="16"/>
      <c r="B6069" s="16"/>
      <c r="C6069" s="16"/>
      <c r="D6069" s="16"/>
      <c r="E6069" s="16"/>
      <c r="F6069" s="16"/>
      <c r="G6069" s="16"/>
    </row>
    <row r="6070" spans="1:7" ht="12.75">
      <c r="A6070" s="16"/>
      <c r="B6070" s="16"/>
      <c r="C6070" s="16"/>
      <c r="D6070" s="16"/>
      <c r="E6070" s="16"/>
      <c r="F6070" s="16"/>
      <c r="G6070" s="16"/>
    </row>
    <row r="6071" spans="1:7" ht="12.75">
      <c r="A6071" s="16"/>
      <c r="B6071" s="16"/>
      <c r="C6071" s="16"/>
      <c r="D6071" s="16"/>
      <c r="E6071" s="16"/>
      <c r="F6071" s="16"/>
      <c r="G6071" s="16"/>
    </row>
    <row r="6072" spans="1:7" ht="12.75">
      <c r="A6072" s="16"/>
      <c r="B6072" s="16"/>
      <c r="C6072" s="16"/>
      <c r="D6072" s="16"/>
      <c r="E6072" s="16"/>
      <c r="F6072" s="16"/>
      <c r="G6072" s="16"/>
    </row>
    <row r="6073" spans="1:7" ht="12.75">
      <c r="A6073" s="16"/>
      <c r="B6073" s="16"/>
      <c r="C6073" s="16"/>
      <c r="D6073" s="16"/>
      <c r="E6073" s="16"/>
      <c r="F6073" s="16"/>
      <c r="G6073" s="16"/>
    </row>
    <row r="6074" spans="1:7" ht="12.75">
      <c r="A6074" s="16"/>
      <c r="B6074" s="16"/>
      <c r="C6074" s="16"/>
      <c r="D6074" s="16"/>
      <c r="E6074" s="16"/>
      <c r="F6074" s="16"/>
      <c r="G6074" s="16"/>
    </row>
    <row r="6075" spans="1:7" ht="12.75">
      <c r="A6075" s="16"/>
      <c r="B6075" s="16"/>
      <c r="C6075" s="16"/>
      <c r="D6075" s="16"/>
      <c r="E6075" s="16"/>
      <c r="F6075" s="16"/>
      <c r="G6075" s="16"/>
    </row>
    <row r="6076" spans="1:7" ht="12.75">
      <c r="A6076" s="16"/>
      <c r="B6076" s="16"/>
      <c r="C6076" s="16"/>
      <c r="D6076" s="16"/>
      <c r="E6076" s="16"/>
      <c r="F6076" s="16"/>
      <c r="G6076" s="16"/>
    </row>
    <row r="6077" spans="1:7" ht="12.75">
      <c r="A6077" s="16"/>
      <c r="B6077" s="16"/>
      <c r="C6077" s="16"/>
      <c r="D6077" s="16"/>
      <c r="E6077" s="16"/>
      <c r="F6077" s="16"/>
      <c r="G6077" s="16"/>
    </row>
    <row r="6078" spans="1:7" ht="12.75">
      <c r="A6078" s="16"/>
      <c r="B6078" s="16"/>
      <c r="C6078" s="16"/>
      <c r="D6078" s="16"/>
      <c r="E6078" s="16"/>
      <c r="F6078" s="16"/>
      <c r="G6078" s="16"/>
    </row>
    <row r="6079" spans="1:7" ht="12.75">
      <c r="A6079" s="16"/>
      <c r="B6079" s="16"/>
      <c r="C6079" s="16"/>
      <c r="D6079" s="16"/>
      <c r="E6079" s="16"/>
      <c r="F6079" s="16"/>
      <c r="G6079" s="16"/>
    </row>
    <row r="6080" spans="1:7" ht="12.75">
      <c r="A6080" s="16"/>
      <c r="B6080" s="16"/>
      <c r="C6080" s="16"/>
      <c r="D6080" s="16"/>
      <c r="E6080" s="16"/>
      <c r="F6080" s="16"/>
      <c r="G6080" s="16"/>
    </row>
    <row r="6081" spans="1:7" ht="12.75">
      <c r="A6081" s="16"/>
      <c r="B6081" s="16"/>
      <c r="C6081" s="16"/>
      <c r="D6081" s="16"/>
      <c r="E6081" s="16"/>
      <c r="F6081" s="16"/>
      <c r="G6081" s="16"/>
    </row>
    <row r="6082" spans="1:7" ht="12.75">
      <c r="A6082" s="16"/>
      <c r="B6082" s="16"/>
      <c r="C6082" s="16"/>
      <c r="D6082" s="16"/>
      <c r="E6082" s="16"/>
      <c r="F6082" s="16"/>
      <c r="G6082" s="16"/>
    </row>
    <row r="6083" spans="1:7" ht="12.75">
      <c r="A6083" s="16"/>
      <c r="B6083" s="16"/>
      <c r="C6083" s="16"/>
      <c r="D6083" s="16"/>
      <c r="E6083" s="16"/>
      <c r="F6083" s="16"/>
      <c r="G6083" s="16"/>
    </row>
    <row r="6084" spans="1:7" ht="12.75">
      <c r="A6084" s="16"/>
      <c r="B6084" s="16"/>
      <c r="C6084" s="16"/>
      <c r="D6084" s="16"/>
      <c r="E6084" s="16"/>
      <c r="F6084" s="16"/>
      <c r="G6084" s="16"/>
    </row>
    <row r="6085" spans="1:7" ht="12.75">
      <c r="A6085" s="16"/>
      <c r="B6085" s="16"/>
      <c r="C6085" s="16"/>
      <c r="D6085" s="16"/>
      <c r="E6085" s="16"/>
      <c r="F6085" s="16"/>
      <c r="G6085" s="16"/>
    </row>
    <row r="6086" spans="1:7" ht="12.75">
      <c r="A6086" s="16"/>
      <c r="B6086" s="16"/>
      <c r="C6086" s="16"/>
      <c r="D6086" s="16"/>
      <c r="E6086" s="16"/>
      <c r="F6086" s="16"/>
      <c r="G6086" s="16"/>
    </row>
    <row r="6087" spans="1:7" ht="12.75">
      <c r="A6087" s="16"/>
      <c r="B6087" s="16"/>
      <c r="C6087" s="16"/>
      <c r="D6087" s="16"/>
      <c r="E6087" s="16"/>
      <c r="F6087" s="16"/>
      <c r="G6087" s="16"/>
    </row>
    <row r="6088" spans="1:7" ht="12.75">
      <c r="A6088" s="16"/>
      <c r="B6088" s="16"/>
      <c r="C6088" s="16"/>
      <c r="D6088" s="16"/>
      <c r="E6088" s="16"/>
      <c r="F6088" s="16"/>
      <c r="G6088" s="16"/>
    </row>
    <row r="6089" spans="1:7" ht="12.75">
      <c r="A6089" s="16"/>
      <c r="B6089" s="16"/>
      <c r="C6089" s="16"/>
      <c r="D6089" s="16"/>
      <c r="E6089" s="16"/>
      <c r="F6089" s="16"/>
      <c r="G6089" s="16"/>
    </row>
    <row r="6090" spans="1:7" ht="12.75">
      <c r="A6090" s="16"/>
      <c r="B6090" s="16"/>
      <c r="C6090" s="16"/>
      <c r="D6090" s="16"/>
      <c r="E6090" s="16"/>
      <c r="F6090" s="16"/>
      <c r="G6090" s="16"/>
    </row>
    <row r="6091" spans="1:7" ht="12.75">
      <c r="A6091" s="16"/>
      <c r="B6091" s="16"/>
      <c r="C6091" s="16"/>
      <c r="D6091" s="16"/>
      <c r="E6091" s="16"/>
      <c r="F6091" s="16"/>
      <c r="G6091" s="16"/>
    </row>
    <row r="6092" spans="1:7" ht="12.75">
      <c r="A6092" s="16"/>
      <c r="B6092" s="16"/>
      <c r="C6092" s="16"/>
      <c r="D6092" s="16"/>
      <c r="E6092" s="16"/>
      <c r="F6092" s="16"/>
      <c r="G6092" s="16"/>
    </row>
    <row r="6093" spans="1:7" ht="12.75">
      <c r="A6093" s="16"/>
      <c r="B6093" s="16"/>
      <c r="C6093" s="16"/>
      <c r="D6093" s="16"/>
      <c r="E6093" s="16"/>
      <c r="F6093" s="16"/>
      <c r="G6093" s="16"/>
    </row>
    <row r="6094" spans="1:7" ht="12.75">
      <c r="A6094" s="16"/>
      <c r="B6094" s="16"/>
      <c r="C6094" s="16"/>
      <c r="D6094" s="16"/>
      <c r="E6094" s="16"/>
      <c r="F6094" s="16"/>
      <c r="G6094" s="16"/>
    </row>
    <row r="6095" spans="1:7" ht="12.75">
      <c r="A6095" s="16"/>
      <c r="B6095" s="16"/>
      <c r="C6095" s="16"/>
      <c r="D6095" s="16"/>
      <c r="E6095" s="16"/>
      <c r="F6095" s="16"/>
      <c r="G6095" s="16"/>
    </row>
    <row r="6096" spans="1:7" ht="12.75">
      <c r="A6096" s="16"/>
      <c r="B6096" s="16"/>
      <c r="C6096" s="16"/>
      <c r="D6096" s="16"/>
      <c r="E6096" s="16"/>
      <c r="F6096" s="16"/>
      <c r="G6096" s="16"/>
    </row>
    <row r="6097" spans="1:7" ht="12.75">
      <c r="A6097" s="16"/>
      <c r="B6097" s="16"/>
      <c r="C6097" s="16"/>
      <c r="D6097" s="16"/>
      <c r="E6097" s="16"/>
      <c r="F6097" s="16"/>
      <c r="G6097" s="16"/>
    </row>
    <row r="6098" spans="1:7" ht="12.75">
      <c r="A6098" s="16"/>
      <c r="B6098" s="16"/>
      <c r="C6098" s="16"/>
      <c r="D6098" s="16"/>
      <c r="E6098" s="16"/>
      <c r="F6098" s="16"/>
      <c r="G6098" s="16"/>
    </row>
    <row r="6099" spans="1:7" ht="12.75">
      <c r="A6099" s="16"/>
      <c r="B6099" s="16"/>
      <c r="C6099" s="16"/>
      <c r="D6099" s="16"/>
      <c r="E6099" s="16"/>
      <c r="F6099" s="16"/>
      <c r="G6099" s="16"/>
    </row>
    <row r="6100" spans="1:7" ht="12.75">
      <c r="A6100" s="16"/>
      <c r="B6100" s="16"/>
      <c r="C6100" s="16"/>
      <c r="D6100" s="16"/>
      <c r="E6100" s="16"/>
      <c r="F6100" s="16"/>
      <c r="G6100" s="16"/>
    </row>
    <row r="6101" spans="1:7" ht="12.75">
      <c r="A6101" s="16"/>
      <c r="B6101" s="16"/>
      <c r="C6101" s="16"/>
      <c r="D6101" s="16"/>
      <c r="E6101" s="16"/>
      <c r="F6101" s="16"/>
      <c r="G6101" s="16"/>
    </row>
    <row r="6102" spans="1:7" ht="12.75">
      <c r="A6102" s="16"/>
      <c r="B6102" s="16"/>
      <c r="C6102" s="16"/>
      <c r="D6102" s="16"/>
      <c r="E6102" s="16"/>
      <c r="F6102" s="16"/>
      <c r="G6102" s="16"/>
    </row>
    <row r="6103" spans="1:7" ht="12.75">
      <c r="A6103" s="16"/>
      <c r="B6103" s="16"/>
      <c r="C6103" s="16"/>
      <c r="D6103" s="16"/>
      <c r="E6103" s="16"/>
      <c r="F6103" s="16"/>
      <c r="G6103" s="16"/>
    </row>
    <row r="6104" spans="1:7" ht="12.75">
      <c r="A6104" s="16"/>
      <c r="B6104" s="16"/>
      <c r="C6104" s="16"/>
      <c r="D6104" s="16"/>
      <c r="E6104" s="16"/>
      <c r="F6104" s="16"/>
      <c r="G6104" s="16"/>
    </row>
    <row r="6105" spans="1:7" ht="12.75">
      <c r="A6105" s="16"/>
      <c r="B6105" s="16"/>
      <c r="C6105" s="16"/>
      <c r="D6105" s="16"/>
      <c r="E6105" s="16"/>
      <c r="F6105" s="16"/>
      <c r="G6105" s="16"/>
    </row>
    <row r="6106" spans="1:7" ht="12.75">
      <c r="A6106" s="16"/>
      <c r="B6106" s="16"/>
      <c r="C6106" s="16"/>
      <c r="D6106" s="16"/>
      <c r="E6106" s="16"/>
      <c r="F6106" s="16"/>
      <c r="G6106" s="16"/>
    </row>
    <row r="6107" spans="1:7" ht="12.75">
      <c r="A6107" s="16"/>
      <c r="B6107" s="16"/>
      <c r="C6107" s="16"/>
      <c r="D6107" s="16"/>
      <c r="E6107" s="16"/>
      <c r="F6107" s="16"/>
      <c r="G6107" s="16"/>
    </row>
    <row r="6108" spans="1:7" ht="12.75">
      <c r="A6108" s="16"/>
      <c r="B6108" s="16"/>
      <c r="C6108" s="16"/>
      <c r="D6108" s="16"/>
      <c r="E6108" s="16"/>
      <c r="F6108" s="16"/>
      <c r="G6108" s="16"/>
    </row>
    <row r="6109" spans="1:7" ht="12.75">
      <c r="A6109" s="16"/>
      <c r="B6109" s="16"/>
      <c r="C6109" s="16"/>
      <c r="D6109" s="16"/>
      <c r="E6109" s="16"/>
      <c r="F6109" s="16"/>
      <c r="G6109" s="16"/>
    </row>
    <row r="6110" spans="1:7" ht="12.75">
      <c r="A6110" s="16"/>
      <c r="B6110" s="16"/>
      <c r="C6110" s="16"/>
      <c r="D6110" s="16"/>
      <c r="E6110" s="16"/>
      <c r="F6110" s="16"/>
      <c r="G6110" s="16"/>
    </row>
    <row r="6111" spans="1:7" ht="12.75">
      <c r="A6111" s="16"/>
      <c r="B6111" s="16"/>
      <c r="C6111" s="16"/>
      <c r="D6111" s="16"/>
      <c r="E6111" s="16"/>
      <c r="F6111" s="16"/>
      <c r="G6111" s="16"/>
    </row>
    <row r="6112" spans="1:7" ht="12.75">
      <c r="A6112" s="16"/>
      <c r="B6112" s="16"/>
      <c r="C6112" s="16"/>
      <c r="D6112" s="16"/>
      <c r="E6112" s="16"/>
      <c r="F6112" s="16"/>
      <c r="G6112" s="16"/>
    </row>
    <row r="6113" spans="1:7" ht="12.75">
      <c r="A6113" s="16"/>
      <c r="B6113" s="16"/>
      <c r="C6113" s="16"/>
      <c r="D6113" s="16"/>
      <c r="E6113" s="16"/>
      <c r="F6113" s="16"/>
      <c r="G6113" s="16"/>
    </row>
    <row r="6114" spans="1:7" ht="12.75">
      <c r="A6114" s="16"/>
      <c r="B6114" s="16"/>
      <c r="C6114" s="16"/>
      <c r="D6114" s="16"/>
      <c r="E6114" s="16"/>
      <c r="F6114" s="16"/>
      <c r="G6114" s="16"/>
    </row>
    <row r="6115" spans="1:7" ht="12.75">
      <c r="A6115" s="16"/>
      <c r="B6115" s="16"/>
      <c r="C6115" s="16"/>
      <c r="D6115" s="16"/>
      <c r="E6115" s="16"/>
      <c r="F6115" s="16"/>
      <c r="G6115" s="16"/>
    </row>
    <row r="6116" spans="1:7" ht="12.75">
      <c r="A6116" s="16"/>
      <c r="B6116" s="16"/>
      <c r="C6116" s="16"/>
      <c r="D6116" s="16"/>
      <c r="E6116" s="16"/>
      <c r="F6116" s="16"/>
      <c r="G6116" s="16"/>
    </row>
    <row r="6117" spans="1:7" ht="12.75">
      <c r="A6117" s="16"/>
      <c r="B6117" s="16"/>
      <c r="C6117" s="16"/>
      <c r="D6117" s="16"/>
      <c r="E6117" s="16"/>
      <c r="F6117" s="16"/>
      <c r="G6117" s="16"/>
    </row>
    <row r="6118" spans="1:7" ht="12.75">
      <c r="A6118" s="16"/>
      <c r="B6118" s="16"/>
      <c r="C6118" s="16"/>
      <c r="D6118" s="16"/>
      <c r="E6118" s="16"/>
      <c r="F6118" s="16"/>
      <c r="G6118" s="16"/>
    </row>
    <row r="6119" spans="1:7" ht="12.75">
      <c r="A6119" s="16"/>
      <c r="B6119" s="16"/>
      <c r="C6119" s="16"/>
      <c r="D6119" s="16"/>
      <c r="E6119" s="16"/>
      <c r="F6119" s="16"/>
      <c r="G6119" s="16"/>
    </row>
    <row r="6120" spans="1:7" ht="12.75">
      <c r="A6120" s="16"/>
      <c r="B6120" s="16"/>
      <c r="C6120" s="16"/>
      <c r="D6120" s="16"/>
      <c r="E6120" s="16"/>
      <c r="F6120" s="16"/>
      <c r="G6120" s="16"/>
    </row>
    <row r="6121" spans="1:7" ht="12.75">
      <c r="A6121" s="16"/>
      <c r="B6121" s="16"/>
      <c r="C6121" s="16"/>
      <c r="D6121" s="16"/>
      <c r="E6121" s="16"/>
      <c r="F6121" s="16"/>
      <c r="G6121" s="16"/>
    </row>
    <row r="6122" spans="1:7" ht="12.75">
      <c r="A6122" s="16"/>
      <c r="B6122" s="16"/>
      <c r="C6122" s="16"/>
      <c r="D6122" s="16"/>
      <c r="E6122" s="16"/>
      <c r="F6122" s="16"/>
      <c r="G6122" s="16"/>
    </row>
    <row r="6123" spans="1:7" ht="12.75">
      <c r="A6123" s="16"/>
      <c r="B6123" s="16"/>
      <c r="C6123" s="16"/>
      <c r="D6123" s="16"/>
      <c r="E6123" s="16"/>
      <c r="F6123" s="16"/>
      <c r="G6123" s="16"/>
    </row>
    <row r="6124" spans="1:7" ht="12.75">
      <c r="A6124" s="16"/>
      <c r="B6124" s="16"/>
      <c r="C6124" s="16"/>
      <c r="D6124" s="16"/>
      <c r="E6124" s="16"/>
      <c r="F6124" s="16"/>
      <c r="G6124" s="16"/>
    </row>
    <row r="6125" spans="1:7" ht="12.75">
      <c r="A6125" s="16"/>
      <c r="B6125" s="16"/>
      <c r="C6125" s="16"/>
      <c r="D6125" s="16"/>
      <c r="E6125" s="16"/>
      <c r="F6125" s="16"/>
      <c r="G6125" s="16"/>
    </row>
    <row r="6126" spans="1:7" ht="12.75">
      <c r="A6126" s="16"/>
      <c r="B6126" s="16"/>
      <c r="C6126" s="16"/>
      <c r="D6126" s="16"/>
      <c r="E6126" s="16"/>
      <c r="F6126" s="16"/>
      <c r="G6126" s="16"/>
    </row>
    <row r="6127" spans="1:7" ht="12.75">
      <c r="A6127" s="16"/>
      <c r="B6127" s="16"/>
      <c r="C6127" s="16"/>
      <c r="D6127" s="16"/>
      <c r="E6127" s="16"/>
      <c r="F6127" s="16"/>
      <c r="G6127" s="16"/>
    </row>
    <row r="6128" spans="1:7" ht="12.75">
      <c r="A6128" s="16"/>
      <c r="B6128" s="16"/>
      <c r="C6128" s="16"/>
      <c r="D6128" s="16"/>
      <c r="E6128" s="16"/>
      <c r="F6128" s="16"/>
      <c r="G6128" s="16"/>
    </row>
    <row r="6129" spans="1:7" ht="12.75">
      <c r="A6129" s="16"/>
      <c r="B6129" s="16"/>
      <c r="C6129" s="16"/>
      <c r="D6129" s="16"/>
      <c r="E6129" s="16"/>
      <c r="F6129" s="16"/>
      <c r="G6129" s="16"/>
    </row>
    <row r="6130" spans="1:7" ht="12.75">
      <c r="A6130" s="16"/>
      <c r="B6130" s="16"/>
      <c r="C6130" s="16"/>
      <c r="D6130" s="16"/>
      <c r="E6130" s="16"/>
      <c r="F6130" s="16"/>
      <c r="G6130" s="16"/>
    </row>
    <row r="6131" spans="1:7" ht="12.75">
      <c r="A6131" s="16"/>
      <c r="B6131" s="16"/>
      <c r="C6131" s="16"/>
      <c r="D6131" s="16"/>
      <c r="E6131" s="16"/>
      <c r="F6131" s="16"/>
      <c r="G6131" s="16"/>
    </row>
    <row r="6132" spans="1:7" ht="12.75">
      <c r="A6132" s="16"/>
      <c r="B6132" s="16"/>
      <c r="C6132" s="16"/>
      <c r="D6132" s="16"/>
      <c r="E6132" s="16"/>
      <c r="F6132" s="16"/>
      <c r="G6132" s="16"/>
    </row>
    <row r="6133" spans="1:7" ht="12.75">
      <c r="A6133" s="16"/>
      <c r="B6133" s="16"/>
      <c r="C6133" s="16"/>
      <c r="D6133" s="16"/>
      <c r="E6133" s="16"/>
      <c r="F6133" s="16"/>
      <c r="G6133" s="16"/>
    </row>
    <row r="6134" spans="1:7" ht="12.75">
      <c r="A6134" s="16"/>
      <c r="B6134" s="16"/>
      <c r="C6134" s="16"/>
      <c r="D6134" s="16"/>
      <c r="E6134" s="16"/>
      <c r="F6134" s="16"/>
      <c r="G6134" s="16"/>
    </row>
    <row r="6135" spans="1:7" ht="12.75">
      <c r="A6135" s="16"/>
      <c r="B6135" s="16"/>
      <c r="C6135" s="16"/>
      <c r="D6135" s="16"/>
      <c r="E6135" s="16"/>
      <c r="F6135" s="16"/>
      <c r="G6135" s="16"/>
    </row>
    <row r="6136" spans="1:7" ht="12.75">
      <c r="A6136" s="16"/>
      <c r="B6136" s="16"/>
      <c r="C6136" s="16"/>
      <c r="D6136" s="16"/>
      <c r="E6136" s="16"/>
      <c r="F6136" s="16"/>
      <c r="G6136" s="16"/>
    </row>
    <row r="6137" spans="1:7" ht="12.75">
      <c r="A6137" s="16"/>
      <c r="B6137" s="16"/>
      <c r="C6137" s="16"/>
      <c r="D6137" s="16"/>
      <c r="E6137" s="16"/>
      <c r="F6137" s="16"/>
      <c r="G6137" s="16"/>
    </row>
    <row r="6138" spans="1:7" ht="12.75">
      <c r="A6138" s="16"/>
      <c r="B6138" s="16"/>
      <c r="C6138" s="16"/>
      <c r="D6138" s="16"/>
      <c r="E6138" s="16"/>
      <c r="F6138" s="16"/>
      <c r="G6138" s="16"/>
    </row>
    <row r="6139" spans="1:7" ht="12.75">
      <c r="A6139" s="16"/>
      <c r="B6139" s="16"/>
      <c r="C6139" s="16"/>
      <c r="D6139" s="16"/>
      <c r="E6139" s="16"/>
      <c r="F6139" s="16"/>
      <c r="G6139" s="16"/>
    </row>
    <row r="6140" spans="1:7" ht="12.75">
      <c r="A6140" s="16"/>
      <c r="B6140" s="16"/>
      <c r="C6140" s="16"/>
      <c r="D6140" s="16"/>
      <c r="E6140" s="16"/>
      <c r="F6140" s="16"/>
      <c r="G6140" s="16"/>
    </row>
    <row r="6141" spans="1:7" ht="12.75">
      <c r="A6141" s="16"/>
      <c r="B6141" s="16"/>
      <c r="C6141" s="16"/>
      <c r="D6141" s="16"/>
      <c r="E6141" s="16"/>
      <c r="F6141" s="16"/>
      <c r="G6141" s="16"/>
    </row>
    <row r="6142" spans="1:7" ht="12.75">
      <c r="A6142" s="16"/>
      <c r="B6142" s="16"/>
      <c r="C6142" s="16"/>
      <c r="D6142" s="16"/>
      <c r="E6142" s="16"/>
      <c r="F6142" s="16"/>
      <c r="G6142" s="16"/>
    </row>
    <row r="6143" spans="1:7" ht="12.75">
      <c r="A6143" s="16"/>
      <c r="B6143" s="16"/>
      <c r="C6143" s="16"/>
      <c r="D6143" s="16"/>
      <c r="E6143" s="16"/>
      <c r="F6143" s="16"/>
      <c r="G6143" s="16"/>
    </row>
    <row r="6144" spans="1:7" ht="12.75">
      <c r="A6144" s="16"/>
      <c r="B6144" s="16"/>
      <c r="C6144" s="16"/>
      <c r="D6144" s="16"/>
      <c r="E6144" s="16"/>
      <c r="F6144" s="16"/>
      <c r="G6144" s="16"/>
    </row>
    <row r="6145" spans="1:7" ht="12.75">
      <c r="A6145" s="16"/>
      <c r="B6145" s="16"/>
      <c r="C6145" s="16"/>
      <c r="D6145" s="16"/>
      <c r="E6145" s="16"/>
      <c r="F6145" s="16"/>
      <c r="G6145" s="16"/>
    </row>
    <row r="6146" spans="1:7" ht="12.75">
      <c r="A6146" s="16"/>
      <c r="B6146" s="16"/>
      <c r="C6146" s="16"/>
      <c r="D6146" s="16"/>
      <c r="E6146" s="16"/>
      <c r="F6146" s="16"/>
      <c r="G6146" s="16"/>
    </row>
    <row r="6147" spans="1:7" ht="12.75">
      <c r="A6147" s="16"/>
      <c r="B6147" s="16"/>
      <c r="C6147" s="16"/>
      <c r="D6147" s="16"/>
      <c r="E6147" s="16"/>
      <c r="F6147" s="16"/>
      <c r="G6147" s="16"/>
    </row>
    <row r="6148" spans="1:7" ht="12.75">
      <c r="A6148" s="16"/>
      <c r="B6148" s="16"/>
      <c r="C6148" s="16"/>
      <c r="D6148" s="16"/>
      <c r="E6148" s="16"/>
      <c r="F6148" s="16"/>
      <c r="G6148" s="16"/>
    </row>
    <row r="6149" spans="1:7" ht="12.75">
      <c r="A6149" s="16"/>
      <c r="B6149" s="16"/>
      <c r="C6149" s="16"/>
      <c r="D6149" s="16"/>
      <c r="E6149" s="16"/>
      <c r="F6149" s="16"/>
      <c r="G6149" s="16"/>
    </row>
    <row r="6150" spans="1:7" ht="12.75">
      <c r="A6150" s="16"/>
      <c r="B6150" s="16"/>
      <c r="C6150" s="16"/>
      <c r="D6150" s="16"/>
      <c r="E6150" s="16"/>
      <c r="F6150" s="16"/>
      <c r="G6150" s="16"/>
    </row>
    <row r="6151" spans="1:7" ht="12.75">
      <c r="A6151" s="16"/>
      <c r="B6151" s="16"/>
      <c r="C6151" s="16"/>
      <c r="D6151" s="16"/>
      <c r="E6151" s="16"/>
      <c r="F6151" s="16"/>
      <c r="G6151" s="16"/>
    </row>
    <row r="6152" spans="1:7" ht="12.75">
      <c r="A6152" s="16"/>
      <c r="B6152" s="16"/>
      <c r="C6152" s="16"/>
      <c r="D6152" s="16"/>
      <c r="E6152" s="16"/>
      <c r="F6152" s="16"/>
      <c r="G6152" s="16"/>
    </row>
    <row r="6153" spans="1:7" ht="12.75">
      <c r="A6153" s="16"/>
      <c r="B6153" s="16"/>
      <c r="C6153" s="16"/>
      <c r="D6153" s="16"/>
      <c r="E6153" s="16"/>
      <c r="F6153" s="16"/>
      <c r="G6153" s="16"/>
    </row>
    <row r="6154" spans="1:7" ht="12.75">
      <c r="A6154" s="16"/>
      <c r="B6154" s="16"/>
      <c r="C6154" s="16"/>
      <c r="D6154" s="16"/>
      <c r="E6154" s="16"/>
      <c r="F6154" s="16"/>
      <c r="G6154" s="16"/>
    </row>
    <row r="6155" spans="1:7" ht="12.75">
      <c r="A6155" s="16"/>
      <c r="B6155" s="16"/>
      <c r="C6155" s="16"/>
      <c r="D6155" s="16"/>
      <c r="E6155" s="16"/>
      <c r="F6155" s="16"/>
      <c r="G6155" s="16"/>
    </row>
    <row r="6156" spans="1:7" ht="12.75">
      <c r="A6156" s="16"/>
      <c r="B6156" s="16"/>
      <c r="C6156" s="16"/>
      <c r="D6156" s="16"/>
      <c r="E6156" s="16"/>
      <c r="F6156" s="16"/>
      <c r="G6156" s="16"/>
    </row>
    <row r="6157" spans="1:7" ht="12.75">
      <c r="A6157" s="16"/>
      <c r="B6157" s="16"/>
      <c r="C6157" s="16"/>
      <c r="D6157" s="16"/>
      <c r="E6157" s="16"/>
      <c r="F6157" s="16"/>
      <c r="G6157" s="16"/>
    </row>
    <row r="6158" spans="1:7" ht="12.75">
      <c r="A6158" s="16"/>
      <c r="B6158" s="16"/>
      <c r="C6158" s="16"/>
      <c r="D6158" s="16"/>
      <c r="E6158" s="16"/>
      <c r="F6158" s="16"/>
      <c r="G6158" s="16"/>
    </row>
    <row r="6159" spans="1:7" ht="12.75">
      <c r="A6159" s="16"/>
      <c r="B6159" s="16"/>
      <c r="C6159" s="16"/>
      <c r="D6159" s="16"/>
      <c r="E6159" s="16"/>
      <c r="F6159" s="16"/>
      <c r="G6159" s="16"/>
    </row>
    <row r="6160" spans="1:7" ht="12.75">
      <c r="A6160" s="16"/>
      <c r="B6160" s="16"/>
      <c r="C6160" s="16"/>
      <c r="D6160" s="16"/>
      <c r="E6160" s="16"/>
      <c r="F6160" s="16"/>
      <c r="G6160" s="16"/>
    </row>
    <row r="6161" spans="1:7" ht="12.75">
      <c r="A6161" s="16"/>
      <c r="B6161" s="16"/>
      <c r="C6161" s="16"/>
      <c r="D6161" s="16"/>
      <c r="E6161" s="16"/>
      <c r="F6161" s="16"/>
      <c r="G6161" s="16"/>
    </row>
    <row r="6162" spans="1:7" ht="12.75">
      <c r="A6162" s="16"/>
      <c r="B6162" s="16"/>
      <c r="C6162" s="16"/>
      <c r="D6162" s="16"/>
      <c r="E6162" s="16"/>
      <c r="F6162" s="16"/>
      <c r="G6162" s="16"/>
    </row>
    <row r="6163" spans="1:7" ht="12.75">
      <c r="A6163" s="16"/>
      <c r="B6163" s="16"/>
      <c r="C6163" s="16"/>
      <c r="D6163" s="16"/>
      <c r="E6163" s="16"/>
      <c r="F6163" s="16"/>
      <c r="G6163" s="16"/>
    </row>
    <row r="6164" spans="1:7" ht="12.75">
      <c r="A6164" s="16"/>
      <c r="B6164" s="16"/>
      <c r="C6164" s="16"/>
      <c r="D6164" s="16"/>
      <c r="E6164" s="16"/>
      <c r="F6164" s="16"/>
      <c r="G6164" s="16"/>
    </row>
    <row r="6165" spans="1:7" ht="12.75">
      <c r="A6165" s="16"/>
      <c r="B6165" s="16"/>
      <c r="C6165" s="16"/>
      <c r="D6165" s="16"/>
      <c r="E6165" s="16"/>
      <c r="F6165" s="16"/>
      <c r="G6165" s="16"/>
    </row>
    <row r="6166" spans="1:7" ht="12.75">
      <c r="A6166" s="16"/>
      <c r="B6166" s="16"/>
      <c r="C6166" s="16"/>
      <c r="D6166" s="16"/>
      <c r="E6166" s="16"/>
      <c r="F6166" s="16"/>
      <c r="G6166" s="16"/>
    </row>
    <row r="6167" spans="1:7" ht="12.75">
      <c r="A6167" s="16"/>
      <c r="B6167" s="16"/>
      <c r="C6167" s="16"/>
      <c r="D6167" s="16"/>
      <c r="E6167" s="16"/>
      <c r="F6167" s="16"/>
      <c r="G6167" s="16"/>
    </row>
    <row r="6168" spans="1:7" ht="12.75">
      <c r="A6168" s="16"/>
      <c r="B6168" s="16"/>
      <c r="C6168" s="16"/>
      <c r="D6168" s="16"/>
      <c r="E6168" s="16"/>
      <c r="F6168" s="16"/>
      <c r="G6168" s="16"/>
    </row>
    <row r="6169" spans="1:7" ht="12.75">
      <c r="A6169" s="16"/>
      <c r="B6169" s="16"/>
      <c r="C6169" s="16"/>
      <c r="D6169" s="16"/>
      <c r="E6169" s="16"/>
      <c r="F6169" s="16"/>
      <c r="G6169" s="16"/>
    </row>
    <row r="6170" spans="1:7" ht="12.75">
      <c r="A6170" s="16"/>
      <c r="B6170" s="16"/>
      <c r="C6170" s="16"/>
      <c r="D6170" s="16"/>
      <c r="E6170" s="16"/>
      <c r="F6170" s="16"/>
      <c r="G6170" s="16"/>
    </row>
    <row r="6171" spans="1:7" ht="12.75">
      <c r="A6171" s="16"/>
      <c r="B6171" s="16"/>
      <c r="C6171" s="16"/>
      <c r="D6171" s="16"/>
      <c r="E6171" s="16"/>
      <c r="F6171" s="16"/>
      <c r="G6171" s="16"/>
    </row>
    <row r="6172" spans="1:7" ht="12.75">
      <c r="A6172" s="16"/>
      <c r="B6172" s="16"/>
      <c r="C6172" s="16"/>
      <c r="D6172" s="16"/>
      <c r="E6172" s="16"/>
      <c r="F6172" s="16"/>
      <c r="G6172" s="16"/>
    </row>
    <row r="6173" spans="1:7" ht="12.75">
      <c r="A6173" s="16"/>
      <c r="B6173" s="16"/>
      <c r="C6173" s="16"/>
      <c r="D6173" s="16"/>
      <c r="E6173" s="16"/>
      <c r="F6173" s="16"/>
      <c r="G6173" s="16"/>
    </row>
    <row r="6174" spans="1:7" ht="12.75">
      <c r="A6174" s="16"/>
      <c r="B6174" s="16"/>
      <c r="C6174" s="16"/>
      <c r="D6174" s="16"/>
      <c r="E6174" s="16"/>
      <c r="F6174" s="16"/>
      <c r="G6174" s="16"/>
    </row>
    <row r="6175" spans="1:7" ht="12.75">
      <c r="A6175" s="16"/>
      <c r="B6175" s="16"/>
      <c r="C6175" s="16"/>
      <c r="D6175" s="16"/>
      <c r="E6175" s="16"/>
      <c r="F6175" s="16"/>
      <c r="G6175" s="16"/>
    </row>
    <row r="6176" spans="1:7" ht="12.75">
      <c r="A6176" s="16"/>
      <c r="B6176" s="16"/>
      <c r="C6176" s="16"/>
      <c r="D6176" s="16"/>
      <c r="E6176" s="16"/>
      <c r="F6176" s="16"/>
      <c r="G6176" s="16"/>
    </row>
    <row r="6177" spans="1:7" ht="12.75">
      <c r="A6177" s="16"/>
      <c r="B6177" s="16"/>
      <c r="C6177" s="16"/>
      <c r="D6177" s="16"/>
      <c r="E6177" s="16"/>
      <c r="F6177" s="16"/>
      <c r="G6177" s="16"/>
    </row>
    <row r="6178" spans="1:7" ht="12.75">
      <c r="A6178" s="16"/>
      <c r="B6178" s="16"/>
      <c r="C6178" s="16"/>
      <c r="D6178" s="16"/>
      <c r="E6178" s="16"/>
      <c r="F6178" s="16"/>
      <c r="G6178" s="16"/>
    </row>
    <row r="6179" spans="1:7" ht="12.75">
      <c r="A6179" s="16"/>
      <c r="B6179" s="16"/>
      <c r="C6179" s="16"/>
      <c r="D6179" s="16"/>
      <c r="E6179" s="16"/>
      <c r="F6179" s="16"/>
      <c r="G6179" s="16"/>
    </row>
    <row r="6180" spans="1:7" ht="12.75">
      <c r="A6180" s="16"/>
      <c r="B6180" s="16"/>
      <c r="C6180" s="16"/>
      <c r="D6180" s="16"/>
      <c r="E6180" s="16"/>
      <c r="F6180" s="16"/>
      <c r="G6180" s="16"/>
    </row>
    <row r="6181" spans="1:7" ht="12.75">
      <c r="A6181" s="16"/>
      <c r="B6181" s="16"/>
      <c r="C6181" s="16"/>
      <c r="D6181" s="16"/>
      <c r="E6181" s="16"/>
      <c r="F6181" s="16"/>
      <c r="G6181" s="16"/>
    </row>
    <row r="6182" spans="1:7" ht="12.75">
      <c r="A6182" s="16"/>
      <c r="B6182" s="16"/>
      <c r="C6182" s="16"/>
      <c r="D6182" s="16"/>
      <c r="E6182" s="16"/>
      <c r="F6182" s="16"/>
      <c r="G6182" s="16"/>
    </row>
    <row r="6183" spans="1:7" ht="12.75">
      <c r="A6183" s="16"/>
      <c r="B6183" s="16"/>
      <c r="C6183" s="16"/>
      <c r="D6183" s="16"/>
      <c r="E6183" s="16"/>
      <c r="F6183" s="16"/>
      <c r="G6183" s="16"/>
    </row>
    <row r="6184" spans="1:7" ht="12.75">
      <c r="A6184" s="16"/>
      <c r="B6184" s="16"/>
      <c r="C6184" s="16"/>
      <c r="D6184" s="16"/>
      <c r="E6184" s="16"/>
      <c r="F6184" s="16"/>
      <c r="G6184" s="16"/>
    </row>
    <row r="6185" spans="1:7" ht="12.75">
      <c r="A6185" s="16"/>
      <c r="B6185" s="16"/>
      <c r="C6185" s="16"/>
      <c r="D6185" s="16"/>
      <c r="E6185" s="16"/>
      <c r="F6185" s="16"/>
      <c r="G6185" s="16"/>
    </row>
    <row r="6186" spans="1:7" ht="12.75">
      <c r="A6186" s="16"/>
      <c r="B6186" s="16"/>
      <c r="C6186" s="16"/>
      <c r="D6186" s="16"/>
      <c r="E6186" s="16"/>
      <c r="F6186" s="16"/>
      <c r="G6186" s="16"/>
    </row>
    <row r="6187" spans="1:7" ht="12.75">
      <c r="A6187" s="16"/>
      <c r="B6187" s="16"/>
      <c r="C6187" s="16"/>
      <c r="D6187" s="16"/>
      <c r="E6187" s="16"/>
      <c r="F6187" s="16"/>
      <c r="G6187" s="16"/>
    </row>
    <row r="6188" spans="1:7" ht="12.75">
      <c r="A6188" s="16"/>
      <c r="B6188" s="16"/>
      <c r="C6188" s="16"/>
      <c r="D6188" s="16"/>
      <c r="E6188" s="16"/>
      <c r="F6188" s="16"/>
      <c r="G6188" s="16"/>
    </row>
    <row r="6189" spans="1:7" ht="12.75">
      <c r="A6189" s="16"/>
      <c r="B6189" s="16"/>
      <c r="C6189" s="16"/>
      <c r="D6189" s="16"/>
      <c r="E6189" s="16"/>
      <c r="F6189" s="16"/>
      <c r="G6189" s="16"/>
    </row>
    <row r="6190" spans="1:7" ht="12.75">
      <c r="A6190" s="16"/>
      <c r="B6190" s="16"/>
      <c r="C6190" s="16"/>
      <c r="D6190" s="16"/>
      <c r="E6190" s="16"/>
      <c r="F6190" s="16"/>
      <c r="G6190" s="16"/>
    </row>
    <row r="6191" spans="1:7" ht="12.75">
      <c r="A6191" s="16"/>
      <c r="B6191" s="16"/>
      <c r="C6191" s="16"/>
      <c r="D6191" s="16"/>
      <c r="E6191" s="16"/>
      <c r="F6191" s="16"/>
      <c r="G6191" s="16"/>
    </row>
    <row r="6192" spans="1:7" ht="12.75">
      <c r="A6192" s="16"/>
      <c r="B6192" s="16"/>
      <c r="C6192" s="16"/>
      <c r="D6192" s="16"/>
      <c r="E6192" s="16"/>
      <c r="F6192" s="16"/>
      <c r="G6192" s="16"/>
    </row>
    <row r="6193" spans="1:7" ht="12.75">
      <c r="A6193" s="16"/>
      <c r="B6193" s="16"/>
      <c r="C6193" s="16"/>
      <c r="D6193" s="16"/>
      <c r="E6193" s="16"/>
      <c r="F6193" s="16"/>
      <c r="G6193" s="16"/>
    </row>
    <row r="6194" spans="1:7" ht="12.75">
      <c r="A6194" s="16"/>
      <c r="B6194" s="16"/>
      <c r="C6194" s="16"/>
      <c r="D6194" s="16"/>
      <c r="E6194" s="16"/>
      <c r="F6194" s="16"/>
      <c r="G6194" s="16"/>
    </row>
    <row r="6195" spans="1:7" ht="12.75">
      <c r="A6195" s="16"/>
      <c r="B6195" s="16"/>
      <c r="C6195" s="16"/>
      <c r="D6195" s="16"/>
      <c r="E6195" s="16"/>
      <c r="F6195" s="16"/>
      <c r="G6195" s="16"/>
    </row>
    <row r="6196" spans="1:7" ht="12.75">
      <c r="A6196" s="16"/>
      <c r="B6196" s="16"/>
      <c r="C6196" s="16"/>
      <c r="D6196" s="16"/>
      <c r="E6196" s="16"/>
      <c r="F6196" s="16"/>
      <c r="G6196" s="16"/>
    </row>
    <row r="6197" spans="1:7" ht="12.75">
      <c r="A6197" s="16"/>
      <c r="B6197" s="16"/>
      <c r="C6197" s="16"/>
      <c r="D6197" s="16"/>
      <c r="E6197" s="16"/>
      <c r="F6197" s="16"/>
      <c r="G6197" s="16"/>
    </row>
    <row r="6198" spans="1:7" ht="12.75">
      <c r="A6198" s="16"/>
      <c r="B6198" s="16"/>
      <c r="C6198" s="16"/>
      <c r="D6198" s="16"/>
      <c r="E6198" s="16"/>
      <c r="F6198" s="16"/>
      <c r="G6198" s="16"/>
    </row>
    <row r="6199" spans="1:7" ht="12.75">
      <c r="A6199" s="16"/>
      <c r="B6199" s="16"/>
      <c r="C6199" s="16"/>
      <c r="D6199" s="16"/>
      <c r="E6199" s="16"/>
      <c r="F6199" s="16"/>
      <c r="G6199" s="16"/>
    </row>
    <row r="6200" spans="1:7" ht="12.75">
      <c r="A6200" s="16"/>
      <c r="B6200" s="16"/>
      <c r="C6200" s="16"/>
      <c r="D6200" s="16"/>
      <c r="E6200" s="16"/>
      <c r="F6200" s="16"/>
      <c r="G6200" s="16"/>
    </row>
    <row r="6201" spans="1:7" ht="12.75">
      <c r="A6201" s="16"/>
      <c r="B6201" s="16"/>
      <c r="C6201" s="16"/>
      <c r="D6201" s="16"/>
      <c r="E6201" s="16"/>
      <c r="F6201" s="16"/>
      <c r="G6201" s="16"/>
    </row>
    <row r="6202" spans="1:7" ht="12.75">
      <c r="A6202" s="16"/>
      <c r="B6202" s="16"/>
      <c r="C6202" s="16"/>
      <c r="D6202" s="16"/>
      <c r="E6202" s="16"/>
      <c r="F6202" s="16"/>
      <c r="G6202" s="16"/>
    </row>
    <row r="6203" spans="1:7" ht="12.75">
      <c r="A6203" s="16"/>
      <c r="B6203" s="16"/>
      <c r="C6203" s="16"/>
      <c r="D6203" s="16"/>
      <c r="E6203" s="16"/>
      <c r="F6203" s="16"/>
      <c r="G6203" s="16"/>
    </row>
    <row r="6204" spans="1:7" ht="12.75">
      <c r="A6204" s="16"/>
      <c r="B6204" s="16"/>
      <c r="C6204" s="16"/>
      <c r="D6204" s="16"/>
      <c r="E6204" s="16"/>
      <c r="F6204" s="16"/>
      <c r="G6204" s="16"/>
    </row>
    <row r="6205" spans="1:7" ht="12.75">
      <c r="A6205" s="16"/>
      <c r="B6205" s="16"/>
      <c r="C6205" s="16"/>
      <c r="D6205" s="16"/>
      <c r="E6205" s="16"/>
      <c r="F6205" s="16"/>
      <c r="G6205" s="16"/>
    </row>
    <row r="6206" spans="1:7" ht="12.75">
      <c r="A6206" s="16"/>
      <c r="B6206" s="16"/>
      <c r="C6206" s="16"/>
      <c r="D6206" s="16"/>
      <c r="E6206" s="16"/>
      <c r="F6206" s="16"/>
      <c r="G6206" s="16"/>
    </row>
    <row r="6207" spans="1:7" ht="12.75">
      <c r="A6207" s="16"/>
      <c r="B6207" s="16"/>
      <c r="C6207" s="16"/>
      <c r="D6207" s="16"/>
      <c r="E6207" s="16"/>
      <c r="F6207" s="16"/>
      <c r="G6207" s="16"/>
    </row>
    <row r="6208" spans="1:7" ht="12.75">
      <c r="A6208" s="16"/>
      <c r="B6208" s="16"/>
      <c r="C6208" s="16"/>
      <c r="D6208" s="16"/>
      <c r="E6208" s="16"/>
      <c r="F6208" s="16"/>
      <c r="G6208" s="16"/>
    </row>
    <row r="6209" spans="1:7" ht="12.75">
      <c r="A6209" s="16"/>
      <c r="B6209" s="16"/>
      <c r="C6209" s="16"/>
      <c r="D6209" s="16"/>
      <c r="E6209" s="16"/>
      <c r="F6209" s="16"/>
      <c r="G6209" s="16"/>
    </row>
    <row r="6210" spans="1:7" ht="12.75">
      <c r="A6210" s="16"/>
      <c r="B6210" s="16"/>
      <c r="C6210" s="16"/>
      <c r="D6210" s="16"/>
      <c r="E6210" s="16"/>
      <c r="F6210" s="16"/>
      <c r="G6210" s="16"/>
    </row>
    <row r="6211" spans="1:7" ht="12.75">
      <c r="A6211" s="16"/>
      <c r="B6211" s="16"/>
      <c r="C6211" s="16"/>
      <c r="D6211" s="16"/>
      <c r="E6211" s="16"/>
      <c r="F6211" s="16"/>
      <c r="G6211" s="16"/>
    </row>
    <row r="6212" spans="1:7" ht="12.75">
      <c r="A6212" s="16"/>
      <c r="B6212" s="16"/>
      <c r="C6212" s="16"/>
      <c r="D6212" s="16"/>
      <c r="E6212" s="16"/>
      <c r="F6212" s="16"/>
      <c r="G6212" s="16"/>
    </row>
    <row r="6213" spans="1:7" ht="12.75">
      <c r="A6213" s="16"/>
      <c r="B6213" s="16"/>
      <c r="C6213" s="16"/>
      <c r="D6213" s="16"/>
      <c r="E6213" s="16"/>
      <c r="F6213" s="16"/>
      <c r="G6213" s="16"/>
    </row>
    <row r="6214" spans="1:7" ht="12.75">
      <c r="A6214" s="16"/>
      <c r="B6214" s="16"/>
      <c r="C6214" s="16"/>
      <c r="D6214" s="16"/>
      <c r="E6214" s="16"/>
      <c r="F6214" s="16"/>
      <c r="G6214" s="16"/>
    </row>
    <row r="6215" spans="1:7" ht="12.75">
      <c r="A6215" s="16"/>
      <c r="B6215" s="16"/>
      <c r="C6215" s="16"/>
      <c r="D6215" s="16"/>
      <c r="E6215" s="16"/>
      <c r="F6215" s="16"/>
      <c r="G6215" s="16"/>
    </row>
    <row r="6216" spans="1:7" ht="12.75">
      <c r="A6216" s="16"/>
      <c r="B6216" s="16"/>
      <c r="C6216" s="16"/>
      <c r="D6216" s="16"/>
      <c r="E6216" s="16"/>
      <c r="F6216" s="16"/>
      <c r="G6216" s="16"/>
    </row>
    <row r="6217" spans="1:7" ht="12.75">
      <c r="A6217" s="16"/>
      <c r="B6217" s="16"/>
      <c r="C6217" s="16"/>
      <c r="D6217" s="16"/>
      <c r="E6217" s="16"/>
      <c r="F6217" s="16"/>
      <c r="G6217" s="16"/>
    </row>
    <row r="6218" spans="1:7" ht="12.75">
      <c r="A6218" s="16"/>
      <c r="B6218" s="16"/>
      <c r="C6218" s="16"/>
      <c r="D6218" s="16"/>
      <c r="E6218" s="16"/>
      <c r="F6218" s="16"/>
      <c r="G6218" s="16"/>
    </row>
    <row r="6219" spans="1:7" ht="12.75">
      <c r="A6219" s="16"/>
      <c r="B6219" s="16"/>
      <c r="C6219" s="16"/>
      <c r="D6219" s="16"/>
      <c r="E6219" s="16"/>
      <c r="F6219" s="16"/>
      <c r="G6219" s="16"/>
    </row>
    <row r="6220" spans="1:7" ht="12.75">
      <c r="A6220" s="16"/>
      <c r="B6220" s="16"/>
      <c r="C6220" s="16"/>
      <c r="D6220" s="16"/>
      <c r="E6220" s="16"/>
      <c r="F6220" s="16"/>
      <c r="G6220" s="16"/>
    </row>
    <row r="6221" spans="1:7" ht="12.75">
      <c r="A6221" s="16"/>
      <c r="B6221" s="16"/>
      <c r="C6221" s="16"/>
      <c r="D6221" s="16"/>
      <c r="E6221" s="16"/>
      <c r="F6221" s="16"/>
      <c r="G6221" s="16"/>
    </row>
    <row r="6222" spans="1:7" ht="12.75">
      <c r="A6222" s="16"/>
      <c r="B6222" s="16"/>
      <c r="C6222" s="16"/>
      <c r="D6222" s="16"/>
      <c r="E6222" s="16"/>
      <c r="F6222" s="16"/>
      <c r="G6222" s="16"/>
    </row>
    <row r="6223" spans="1:7" ht="12.75">
      <c r="A6223" s="16"/>
      <c r="B6223" s="16"/>
      <c r="C6223" s="16"/>
      <c r="D6223" s="16"/>
      <c r="E6223" s="16"/>
      <c r="F6223" s="16"/>
      <c r="G6223" s="16"/>
    </row>
    <row r="6224" spans="1:7" ht="12.75">
      <c r="A6224" s="16"/>
      <c r="B6224" s="16"/>
      <c r="C6224" s="16"/>
      <c r="D6224" s="16"/>
      <c r="E6224" s="16"/>
      <c r="F6224" s="16"/>
      <c r="G6224" s="16"/>
    </row>
    <row r="6225" spans="1:7" ht="12.75">
      <c r="A6225" s="16"/>
      <c r="B6225" s="16"/>
      <c r="C6225" s="16"/>
      <c r="D6225" s="16"/>
      <c r="E6225" s="16"/>
      <c r="F6225" s="16"/>
      <c r="G6225" s="16"/>
    </row>
    <row r="6226" spans="1:7" ht="12.75">
      <c r="A6226" s="16"/>
      <c r="B6226" s="16"/>
      <c r="C6226" s="16"/>
      <c r="D6226" s="16"/>
      <c r="E6226" s="16"/>
      <c r="F6226" s="16"/>
      <c r="G6226" s="16"/>
    </row>
    <row r="6227" spans="1:7" ht="12.75">
      <c r="A6227" s="16"/>
      <c r="B6227" s="16"/>
      <c r="C6227" s="16"/>
      <c r="D6227" s="16"/>
      <c r="E6227" s="16"/>
      <c r="F6227" s="16"/>
      <c r="G6227" s="16"/>
    </row>
    <row r="6228" spans="1:7" ht="12.75">
      <c r="A6228" s="16"/>
      <c r="B6228" s="16"/>
      <c r="C6228" s="16"/>
      <c r="D6228" s="16"/>
      <c r="E6228" s="16"/>
      <c r="F6228" s="16"/>
      <c r="G6228" s="16"/>
    </row>
    <row r="6229" spans="1:7" ht="12.75">
      <c r="A6229" s="16"/>
      <c r="B6229" s="16"/>
      <c r="C6229" s="16"/>
      <c r="D6229" s="16"/>
      <c r="E6229" s="16"/>
      <c r="F6229" s="16"/>
      <c r="G6229" s="16"/>
    </row>
    <row r="6230" spans="1:7" ht="12.75">
      <c r="A6230" s="16"/>
      <c r="B6230" s="16"/>
      <c r="C6230" s="16"/>
      <c r="D6230" s="16"/>
      <c r="E6230" s="16"/>
      <c r="F6230" s="16"/>
      <c r="G6230" s="16"/>
    </row>
    <row r="6231" spans="1:7" ht="12.75">
      <c r="A6231" s="16"/>
      <c r="B6231" s="16"/>
      <c r="C6231" s="16"/>
      <c r="D6231" s="16"/>
      <c r="E6231" s="16"/>
      <c r="F6231" s="16"/>
      <c r="G6231" s="16"/>
    </row>
    <row r="6232" spans="1:7" ht="12.75">
      <c r="A6232" s="16"/>
      <c r="B6232" s="16"/>
      <c r="C6232" s="16"/>
      <c r="D6232" s="16"/>
      <c r="E6232" s="16"/>
      <c r="F6232" s="16"/>
      <c r="G6232" s="16"/>
    </row>
    <row r="6233" spans="1:7" ht="12.75">
      <c r="A6233" s="16"/>
      <c r="B6233" s="16"/>
      <c r="C6233" s="16"/>
      <c r="D6233" s="16"/>
      <c r="E6233" s="16"/>
      <c r="F6233" s="16"/>
      <c r="G6233" s="16"/>
    </row>
    <row r="6234" spans="1:7" ht="12.75">
      <c r="A6234" s="16"/>
      <c r="B6234" s="16"/>
      <c r="C6234" s="16"/>
      <c r="D6234" s="16"/>
      <c r="E6234" s="16"/>
      <c r="F6234" s="16"/>
      <c r="G6234" s="16"/>
    </row>
    <row r="6235" spans="1:7" ht="12.75">
      <c r="A6235" s="16"/>
      <c r="B6235" s="16"/>
      <c r="C6235" s="16"/>
      <c r="D6235" s="16"/>
      <c r="E6235" s="16"/>
      <c r="F6235" s="16"/>
      <c r="G6235" s="16"/>
    </row>
    <row r="6236" spans="1:7" ht="12.75">
      <c r="A6236" s="16"/>
      <c r="B6236" s="16"/>
      <c r="C6236" s="16"/>
      <c r="D6236" s="16"/>
      <c r="E6236" s="16"/>
      <c r="F6236" s="16"/>
      <c r="G6236" s="16"/>
    </row>
    <row r="6237" spans="1:7" ht="12.75">
      <c r="A6237" s="16"/>
      <c r="B6237" s="16"/>
      <c r="C6237" s="16"/>
      <c r="D6237" s="16"/>
      <c r="E6237" s="16"/>
      <c r="F6237" s="16"/>
      <c r="G6237" s="16"/>
    </row>
    <row r="6238" spans="1:7" ht="12.75">
      <c r="A6238" s="16"/>
      <c r="B6238" s="16"/>
      <c r="C6238" s="16"/>
      <c r="D6238" s="16"/>
      <c r="E6238" s="16"/>
      <c r="F6238" s="16"/>
      <c r="G6238" s="16"/>
    </row>
    <row r="6239" spans="1:7" ht="12.75">
      <c r="A6239" s="16"/>
      <c r="B6239" s="16"/>
      <c r="C6239" s="16"/>
      <c r="D6239" s="16"/>
      <c r="E6239" s="16"/>
      <c r="F6239" s="16"/>
      <c r="G6239" s="16"/>
    </row>
    <row r="6240" spans="1:7" ht="12.75">
      <c r="A6240" s="16"/>
      <c r="B6240" s="16"/>
      <c r="C6240" s="16"/>
      <c r="D6240" s="16"/>
      <c r="E6240" s="16"/>
      <c r="F6240" s="16"/>
      <c r="G6240" s="16"/>
    </row>
    <row r="6241" spans="1:7" ht="12.75">
      <c r="A6241" s="16"/>
      <c r="B6241" s="16"/>
      <c r="C6241" s="16"/>
      <c r="D6241" s="16"/>
      <c r="E6241" s="16"/>
      <c r="F6241" s="16"/>
      <c r="G6241" s="16"/>
    </row>
    <row r="6242" spans="1:7" ht="12.75">
      <c r="A6242" s="16"/>
      <c r="B6242" s="16"/>
      <c r="C6242" s="16"/>
      <c r="D6242" s="16"/>
      <c r="E6242" s="16"/>
      <c r="F6242" s="16"/>
      <c r="G6242" s="16"/>
    </row>
    <row r="6243" spans="1:7" ht="12.75">
      <c r="A6243" s="16"/>
      <c r="B6243" s="16"/>
      <c r="C6243" s="16"/>
      <c r="D6243" s="16"/>
      <c r="E6243" s="16"/>
      <c r="F6243" s="16"/>
      <c r="G6243" s="16"/>
    </row>
    <row r="6244" spans="1:7" ht="12.75">
      <c r="A6244" s="16"/>
      <c r="B6244" s="16"/>
      <c r="C6244" s="16"/>
      <c r="D6244" s="16"/>
      <c r="E6244" s="16"/>
      <c r="F6244" s="16"/>
      <c r="G6244" s="16"/>
    </row>
    <row r="6245" spans="1:7" ht="12.75">
      <c r="A6245" s="16"/>
      <c r="B6245" s="16"/>
      <c r="C6245" s="16"/>
      <c r="D6245" s="16"/>
      <c r="E6245" s="16"/>
      <c r="F6245" s="16"/>
      <c r="G6245" s="16"/>
    </row>
    <row r="6246" spans="1:7" ht="12.75">
      <c r="A6246" s="16"/>
      <c r="B6246" s="16"/>
      <c r="C6246" s="16"/>
      <c r="D6246" s="16"/>
      <c r="E6246" s="16"/>
      <c r="F6246" s="16"/>
      <c r="G6246" s="16"/>
    </row>
    <row r="6247" spans="1:7" ht="12.75">
      <c r="A6247" s="16"/>
      <c r="B6247" s="16"/>
      <c r="C6247" s="16"/>
      <c r="D6247" s="16"/>
      <c r="E6247" s="16"/>
      <c r="F6247" s="16"/>
      <c r="G6247" s="16"/>
    </row>
    <row r="6248" spans="1:7" ht="12.75">
      <c r="A6248" s="16"/>
      <c r="B6248" s="16"/>
      <c r="C6248" s="16"/>
      <c r="D6248" s="16"/>
      <c r="E6248" s="16"/>
      <c r="F6248" s="16"/>
      <c r="G6248" s="16"/>
    </row>
    <row r="6249" spans="1:7" ht="12.75">
      <c r="A6249" s="16"/>
      <c r="B6249" s="16"/>
      <c r="C6249" s="16"/>
      <c r="D6249" s="16"/>
      <c r="E6249" s="16"/>
      <c r="F6249" s="16"/>
      <c r="G6249" s="16"/>
    </row>
    <row r="6250" spans="1:7" ht="12.75">
      <c r="A6250" s="16"/>
      <c r="B6250" s="16"/>
      <c r="C6250" s="16"/>
      <c r="D6250" s="16"/>
      <c r="E6250" s="16"/>
      <c r="F6250" s="16"/>
      <c r="G6250" s="16"/>
    </row>
    <row r="6251" spans="1:7" ht="12.75">
      <c r="A6251" s="16"/>
      <c r="B6251" s="16"/>
      <c r="C6251" s="16"/>
      <c r="D6251" s="16"/>
      <c r="E6251" s="16"/>
      <c r="F6251" s="16"/>
      <c r="G6251" s="16"/>
    </row>
    <row r="6252" spans="1:7" ht="12.75">
      <c r="A6252" s="16"/>
      <c r="B6252" s="16"/>
      <c r="C6252" s="16"/>
      <c r="D6252" s="16"/>
      <c r="E6252" s="16"/>
      <c r="F6252" s="16"/>
      <c r="G6252" s="16"/>
    </row>
    <row r="6253" spans="1:7" ht="12.75">
      <c r="A6253" s="16"/>
      <c r="B6253" s="16"/>
      <c r="C6253" s="16"/>
      <c r="D6253" s="16"/>
      <c r="E6253" s="16"/>
      <c r="F6253" s="16"/>
      <c r="G6253" s="16"/>
    </row>
    <row r="6254" spans="1:7" ht="12.75">
      <c r="A6254" s="16"/>
      <c r="B6254" s="16"/>
      <c r="C6254" s="16"/>
      <c r="D6254" s="16"/>
      <c r="E6254" s="16"/>
      <c r="F6254" s="16"/>
      <c r="G6254" s="16"/>
    </row>
    <row r="6255" spans="1:7" ht="12.75">
      <c r="A6255" s="16"/>
      <c r="B6255" s="16"/>
      <c r="C6255" s="16"/>
      <c r="D6255" s="16"/>
      <c r="E6255" s="16"/>
      <c r="F6255" s="16"/>
      <c r="G6255" s="16"/>
    </row>
    <row r="6256" spans="1:7" ht="12.75">
      <c r="A6256" s="16"/>
      <c r="B6256" s="16"/>
      <c r="C6256" s="16"/>
      <c r="D6256" s="16"/>
      <c r="E6256" s="16"/>
      <c r="F6256" s="16"/>
      <c r="G6256" s="16"/>
    </row>
    <row r="6257" spans="1:7" ht="12.75">
      <c r="A6257" s="16"/>
      <c r="B6257" s="16"/>
      <c r="C6257" s="16"/>
      <c r="D6257" s="16"/>
      <c r="E6257" s="16"/>
      <c r="F6257" s="16"/>
      <c r="G6257" s="16"/>
    </row>
    <row r="6258" spans="1:7" ht="12.75">
      <c r="A6258" s="16"/>
      <c r="B6258" s="16"/>
      <c r="C6258" s="16"/>
      <c r="D6258" s="16"/>
      <c r="E6258" s="16"/>
      <c r="F6258" s="16"/>
      <c r="G6258" s="16"/>
    </row>
    <row r="6259" spans="1:7" ht="12.75">
      <c r="A6259" s="16"/>
      <c r="B6259" s="16"/>
      <c r="C6259" s="16"/>
      <c r="D6259" s="16"/>
      <c r="E6259" s="16"/>
      <c r="F6259" s="16"/>
      <c r="G6259" s="16"/>
    </row>
    <row r="6260" spans="1:7" ht="12.75">
      <c r="A6260" s="16"/>
      <c r="B6260" s="16"/>
      <c r="C6260" s="16"/>
      <c r="D6260" s="16"/>
      <c r="E6260" s="16"/>
      <c r="F6260" s="16"/>
      <c r="G6260" s="16"/>
    </row>
    <row r="6261" spans="1:7" ht="12.75">
      <c r="A6261" s="16"/>
      <c r="B6261" s="16"/>
      <c r="C6261" s="16"/>
      <c r="D6261" s="16"/>
      <c r="E6261" s="16"/>
      <c r="F6261" s="16"/>
      <c r="G6261" s="16"/>
    </row>
    <row r="6262" spans="1:7" ht="12.75">
      <c r="A6262" s="16"/>
      <c r="B6262" s="16"/>
      <c r="C6262" s="16"/>
      <c r="D6262" s="16"/>
      <c r="E6262" s="16"/>
      <c r="F6262" s="16"/>
      <c r="G6262" s="16"/>
    </row>
    <row r="6263" spans="1:7" ht="12.75">
      <c r="A6263" s="16"/>
      <c r="B6263" s="16"/>
      <c r="C6263" s="16"/>
      <c r="D6263" s="16"/>
      <c r="E6263" s="16"/>
      <c r="F6263" s="16"/>
      <c r="G6263" s="16"/>
    </row>
    <row r="6264" spans="1:7" ht="12.75">
      <c r="A6264" s="16"/>
      <c r="B6264" s="16"/>
      <c r="C6264" s="16"/>
      <c r="D6264" s="16"/>
      <c r="E6264" s="16"/>
      <c r="F6264" s="16"/>
      <c r="G6264" s="16"/>
    </row>
    <row r="6265" spans="1:7" ht="12.75">
      <c r="A6265" s="16"/>
      <c r="B6265" s="16"/>
      <c r="C6265" s="16"/>
      <c r="D6265" s="16"/>
      <c r="E6265" s="16"/>
      <c r="F6265" s="16"/>
      <c r="G6265" s="16"/>
    </row>
    <row r="6266" spans="1:7" ht="12.75">
      <c r="A6266" s="16"/>
      <c r="B6266" s="16"/>
      <c r="C6266" s="16"/>
      <c r="D6266" s="16"/>
      <c r="E6266" s="16"/>
      <c r="F6266" s="16"/>
      <c r="G6266" s="16"/>
    </row>
    <row r="6267" spans="1:7" ht="12.75">
      <c r="A6267" s="16"/>
      <c r="B6267" s="16"/>
      <c r="C6267" s="16"/>
      <c r="D6267" s="16"/>
      <c r="E6267" s="16"/>
      <c r="F6267" s="16"/>
      <c r="G6267" s="16"/>
    </row>
    <row r="6268" spans="1:7" ht="12.75">
      <c r="A6268" s="16"/>
      <c r="B6268" s="16"/>
      <c r="C6268" s="16"/>
      <c r="D6268" s="16"/>
      <c r="E6268" s="16"/>
      <c r="F6268" s="16"/>
      <c r="G6268" s="16"/>
    </row>
    <row r="6269" spans="1:7" ht="12.75">
      <c r="A6269" s="16"/>
      <c r="B6269" s="16"/>
      <c r="C6269" s="16"/>
      <c r="D6269" s="16"/>
      <c r="E6269" s="16"/>
      <c r="F6269" s="16"/>
      <c r="G6269" s="16"/>
    </row>
    <row r="6270" spans="1:7" ht="12.75">
      <c r="A6270" s="16"/>
      <c r="B6270" s="16"/>
      <c r="C6270" s="16"/>
      <c r="D6270" s="16"/>
      <c r="E6270" s="16"/>
      <c r="F6270" s="16"/>
      <c r="G6270" s="16"/>
    </row>
    <row r="6271" spans="1:7" ht="12.75">
      <c r="A6271" s="16"/>
      <c r="B6271" s="16"/>
      <c r="C6271" s="16"/>
      <c r="D6271" s="16"/>
      <c r="E6271" s="16"/>
      <c r="F6271" s="16"/>
      <c r="G6271" s="16"/>
    </row>
    <row r="6272" spans="1:7" ht="12.75">
      <c r="A6272" s="16"/>
      <c r="B6272" s="16"/>
      <c r="C6272" s="16"/>
      <c r="D6272" s="16"/>
      <c r="E6272" s="16"/>
      <c r="F6272" s="16"/>
      <c r="G6272" s="16"/>
    </row>
    <row r="6273" spans="1:7" ht="12.75">
      <c r="A6273" s="16"/>
      <c r="B6273" s="16"/>
      <c r="C6273" s="16"/>
      <c r="D6273" s="16"/>
      <c r="E6273" s="16"/>
      <c r="F6273" s="16"/>
      <c r="G6273" s="16"/>
    </row>
    <row r="6274" spans="1:7" ht="12.75">
      <c r="A6274" s="16"/>
      <c r="B6274" s="16"/>
      <c r="C6274" s="16"/>
      <c r="D6274" s="16"/>
      <c r="E6274" s="16"/>
      <c r="F6274" s="16"/>
      <c r="G6274" s="16"/>
    </row>
    <row r="6275" spans="1:7" ht="12.75">
      <c r="A6275" s="16"/>
      <c r="B6275" s="16"/>
      <c r="C6275" s="16"/>
      <c r="D6275" s="16"/>
      <c r="E6275" s="16"/>
      <c r="F6275" s="16"/>
      <c r="G6275" s="16"/>
    </row>
    <row r="6276" spans="1:7" ht="12.75">
      <c r="A6276" s="16"/>
      <c r="B6276" s="16"/>
      <c r="C6276" s="16"/>
      <c r="D6276" s="16"/>
      <c r="E6276" s="16"/>
      <c r="F6276" s="16"/>
      <c r="G6276" s="16"/>
    </row>
    <row r="6277" spans="1:7" ht="12.75">
      <c r="A6277" s="16"/>
      <c r="B6277" s="16"/>
      <c r="C6277" s="16"/>
      <c r="D6277" s="16"/>
      <c r="E6277" s="16"/>
      <c r="F6277" s="16"/>
      <c r="G6277" s="16"/>
    </row>
    <row r="6278" spans="1:7" ht="12.75">
      <c r="A6278" s="16"/>
      <c r="B6278" s="16"/>
      <c r="C6278" s="16"/>
      <c r="D6278" s="16"/>
      <c r="E6278" s="16"/>
      <c r="F6278" s="16"/>
      <c r="G6278" s="16"/>
    </row>
    <row r="6279" spans="1:7" ht="12.75">
      <c r="A6279" s="16"/>
      <c r="B6279" s="16"/>
      <c r="C6279" s="16"/>
      <c r="D6279" s="16"/>
      <c r="E6279" s="16"/>
      <c r="F6279" s="16"/>
      <c r="G6279" s="16"/>
    </row>
    <row r="6280" spans="1:7" ht="12.75">
      <c r="A6280" s="16"/>
      <c r="B6280" s="16"/>
      <c r="C6280" s="16"/>
      <c r="D6280" s="16"/>
      <c r="E6280" s="16"/>
      <c r="F6280" s="16"/>
      <c r="G6280" s="16"/>
    </row>
    <row r="6281" spans="1:7" ht="12.75">
      <c r="A6281" s="16"/>
      <c r="B6281" s="16"/>
      <c r="C6281" s="16"/>
      <c r="D6281" s="16"/>
      <c r="E6281" s="16"/>
      <c r="F6281" s="16"/>
      <c r="G6281" s="16"/>
    </row>
    <row r="6282" spans="1:7" ht="12.75">
      <c r="A6282" s="16"/>
      <c r="B6282" s="16"/>
      <c r="C6282" s="16"/>
      <c r="D6282" s="16"/>
      <c r="E6282" s="16"/>
      <c r="F6282" s="16"/>
      <c r="G6282" s="16"/>
    </row>
    <row r="6283" spans="1:7" ht="12.75">
      <c r="A6283" s="16"/>
      <c r="B6283" s="16"/>
      <c r="C6283" s="16"/>
      <c r="D6283" s="16"/>
      <c r="E6283" s="16"/>
      <c r="F6283" s="16"/>
      <c r="G6283" s="16"/>
    </row>
    <row r="6284" spans="1:7" ht="12.75">
      <c r="A6284" s="16"/>
      <c r="B6284" s="16"/>
      <c r="C6284" s="16"/>
      <c r="D6284" s="16"/>
      <c r="E6284" s="16"/>
      <c r="F6284" s="16"/>
      <c r="G6284" s="16"/>
    </row>
    <row r="6285" spans="1:7" ht="12.75">
      <c r="A6285" s="16"/>
      <c r="B6285" s="16"/>
      <c r="C6285" s="16"/>
      <c r="D6285" s="16"/>
      <c r="E6285" s="16"/>
      <c r="F6285" s="16"/>
      <c r="G6285" s="16"/>
    </row>
    <row r="6286" spans="1:7" ht="12.75">
      <c r="A6286" s="16"/>
      <c r="B6286" s="16"/>
      <c r="C6286" s="16"/>
      <c r="D6286" s="16"/>
      <c r="E6286" s="16"/>
      <c r="F6286" s="16"/>
      <c r="G6286" s="16"/>
    </row>
    <row r="6287" spans="1:7" ht="12.75">
      <c r="A6287" s="16"/>
      <c r="B6287" s="16"/>
      <c r="C6287" s="16"/>
      <c r="D6287" s="16"/>
      <c r="E6287" s="16"/>
      <c r="F6287" s="16"/>
      <c r="G6287" s="16"/>
    </row>
    <row r="6288" spans="1:7" ht="12.75">
      <c r="A6288" s="16"/>
      <c r="B6288" s="16"/>
      <c r="C6288" s="16"/>
      <c r="D6288" s="16"/>
      <c r="E6288" s="16"/>
      <c r="F6288" s="16"/>
      <c r="G6288" s="16"/>
    </row>
    <row r="6289" spans="1:7" ht="12.75">
      <c r="A6289" s="16"/>
      <c r="B6289" s="16"/>
      <c r="C6289" s="16"/>
      <c r="D6289" s="16"/>
      <c r="E6289" s="16"/>
      <c r="F6289" s="16"/>
      <c r="G6289" s="16"/>
    </row>
    <row r="6290" spans="1:7" ht="12.75">
      <c r="A6290" s="16"/>
      <c r="B6290" s="16"/>
      <c r="C6290" s="16"/>
      <c r="D6290" s="16"/>
      <c r="E6290" s="16"/>
      <c r="F6290" s="16"/>
      <c r="G6290" s="16"/>
    </row>
    <row r="6291" spans="1:7" ht="12.75">
      <c r="A6291" s="16"/>
      <c r="B6291" s="16"/>
      <c r="C6291" s="16"/>
      <c r="D6291" s="16"/>
      <c r="E6291" s="16"/>
      <c r="F6291" s="16"/>
      <c r="G6291" s="16"/>
    </row>
    <row r="6292" spans="1:7" ht="12.75">
      <c r="A6292" s="16"/>
      <c r="B6292" s="16"/>
      <c r="C6292" s="16"/>
      <c r="D6292" s="16"/>
      <c r="E6292" s="16"/>
      <c r="F6292" s="16"/>
      <c r="G6292" s="16"/>
    </row>
    <row r="6293" spans="1:7" ht="12.75">
      <c r="A6293" s="16"/>
      <c r="B6293" s="16"/>
      <c r="C6293" s="16"/>
      <c r="D6293" s="16"/>
      <c r="E6293" s="16"/>
      <c r="F6293" s="16"/>
      <c r="G6293" s="16"/>
    </row>
    <row r="6294" spans="1:7" ht="12.75">
      <c r="A6294" s="16"/>
      <c r="B6294" s="16"/>
      <c r="C6294" s="16"/>
      <c r="D6294" s="16"/>
      <c r="E6294" s="16"/>
      <c r="F6294" s="16"/>
      <c r="G6294" s="16"/>
    </row>
    <row r="6295" spans="1:7" ht="12.75">
      <c r="A6295" s="16"/>
      <c r="B6295" s="16"/>
      <c r="C6295" s="16"/>
      <c r="D6295" s="16"/>
      <c r="E6295" s="16"/>
      <c r="F6295" s="16"/>
      <c r="G6295" s="16"/>
    </row>
    <row r="6296" spans="1:7" ht="12.75">
      <c r="A6296" s="16"/>
      <c r="B6296" s="16"/>
      <c r="C6296" s="16"/>
      <c r="D6296" s="16"/>
      <c r="E6296" s="16"/>
      <c r="F6296" s="16"/>
      <c r="G6296" s="16"/>
    </row>
    <row r="6297" spans="1:7" ht="12.75">
      <c r="A6297" s="16"/>
      <c r="B6297" s="16"/>
      <c r="C6297" s="16"/>
      <c r="D6297" s="16"/>
      <c r="E6297" s="16"/>
      <c r="F6297" s="16"/>
      <c r="G6297" s="16"/>
    </row>
    <row r="6298" spans="1:7" ht="12.75">
      <c r="A6298" s="16"/>
      <c r="B6298" s="16"/>
      <c r="C6298" s="16"/>
      <c r="D6298" s="16"/>
      <c r="E6298" s="16"/>
      <c r="F6298" s="16"/>
      <c r="G6298" s="16"/>
    </row>
    <row r="6299" spans="1:7" ht="12.75">
      <c r="A6299" s="16"/>
      <c r="B6299" s="16"/>
      <c r="C6299" s="16"/>
      <c r="D6299" s="16"/>
      <c r="E6299" s="16"/>
      <c r="F6299" s="16"/>
      <c r="G6299" s="16"/>
    </row>
    <row r="6300" spans="1:7" ht="12.75">
      <c r="A6300" s="16"/>
      <c r="B6300" s="16"/>
      <c r="C6300" s="16"/>
      <c r="D6300" s="16"/>
      <c r="E6300" s="16"/>
      <c r="F6300" s="16"/>
      <c r="G6300" s="16"/>
    </row>
    <row r="6301" spans="1:7" ht="12.75">
      <c r="A6301" s="16"/>
      <c r="B6301" s="16"/>
      <c r="C6301" s="16"/>
      <c r="D6301" s="16"/>
      <c r="E6301" s="16"/>
      <c r="F6301" s="16"/>
      <c r="G6301" s="16"/>
    </row>
    <row r="6302" spans="1:7" ht="12.75">
      <c r="A6302" s="16"/>
      <c r="B6302" s="16"/>
      <c r="C6302" s="16"/>
      <c r="D6302" s="16"/>
      <c r="E6302" s="16"/>
      <c r="F6302" s="16"/>
      <c r="G6302" s="16"/>
    </row>
    <row r="6303" spans="1:7" ht="12.75">
      <c r="A6303" s="16"/>
      <c r="B6303" s="16"/>
      <c r="C6303" s="16"/>
      <c r="D6303" s="16"/>
      <c r="E6303" s="16"/>
      <c r="F6303" s="16"/>
      <c r="G6303" s="16"/>
    </row>
    <row r="6304" spans="1:7" ht="12.75">
      <c r="A6304" s="16"/>
      <c r="B6304" s="16"/>
      <c r="C6304" s="16"/>
      <c r="D6304" s="16"/>
      <c r="E6304" s="16"/>
      <c r="F6304" s="16"/>
      <c r="G6304" s="16"/>
    </row>
    <row r="6305" spans="1:7" ht="12.75">
      <c r="A6305" s="16"/>
      <c r="B6305" s="16"/>
      <c r="C6305" s="16"/>
      <c r="D6305" s="16"/>
      <c r="E6305" s="16"/>
      <c r="F6305" s="16"/>
      <c r="G6305" s="16"/>
    </row>
    <row r="6306" spans="1:7" ht="12.75">
      <c r="A6306" s="16"/>
      <c r="B6306" s="16"/>
      <c r="C6306" s="16"/>
      <c r="D6306" s="16"/>
      <c r="E6306" s="16"/>
      <c r="F6306" s="16"/>
      <c r="G6306" s="16"/>
    </row>
    <row r="6307" spans="1:7" ht="12.75">
      <c r="A6307" s="16"/>
      <c r="B6307" s="16"/>
      <c r="C6307" s="16"/>
      <c r="D6307" s="16"/>
      <c r="E6307" s="16"/>
      <c r="F6307" s="16"/>
      <c r="G6307" s="16"/>
    </row>
    <row r="6308" spans="1:7" ht="12.75">
      <c r="A6308" s="16"/>
      <c r="B6308" s="16"/>
      <c r="C6308" s="16"/>
      <c r="D6308" s="16"/>
      <c r="E6308" s="16"/>
      <c r="F6308" s="16"/>
      <c r="G6308" s="16"/>
    </row>
    <row r="6309" spans="1:7" ht="12.75">
      <c r="A6309" s="16"/>
      <c r="B6309" s="16"/>
      <c r="C6309" s="16"/>
      <c r="D6309" s="16"/>
      <c r="E6309" s="16"/>
      <c r="F6309" s="16"/>
      <c r="G6309" s="16"/>
    </row>
    <row r="6310" spans="1:7" ht="12.75">
      <c r="A6310" s="16"/>
      <c r="B6310" s="16"/>
      <c r="C6310" s="16"/>
      <c r="D6310" s="16"/>
      <c r="E6310" s="16"/>
      <c r="F6310" s="16"/>
      <c r="G6310" s="16"/>
    </row>
    <row r="6311" spans="1:7" ht="12.75">
      <c r="A6311" s="16"/>
      <c r="B6311" s="16"/>
      <c r="C6311" s="16"/>
      <c r="D6311" s="16"/>
      <c r="E6311" s="16"/>
      <c r="F6311" s="16"/>
      <c r="G6311" s="16"/>
    </row>
    <row r="6312" spans="1:7" ht="12.75">
      <c r="A6312" s="16"/>
      <c r="B6312" s="16"/>
      <c r="C6312" s="16"/>
      <c r="D6312" s="16"/>
      <c r="E6312" s="16"/>
      <c r="F6312" s="16"/>
      <c r="G6312" s="16"/>
    </row>
    <row r="6313" spans="1:7" ht="12.75">
      <c r="A6313" s="16"/>
      <c r="B6313" s="16"/>
      <c r="C6313" s="16"/>
      <c r="D6313" s="16"/>
      <c r="E6313" s="16"/>
      <c r="F6313" s="16"/>
      <c r="G6313" s="16"/>
    </row>
    <row r="6314" spans="1:7" ht="12.75">
      <c r="A6314" s="16"/>
      <c r="B6314" s="16"/>
      <c r="C6314" s="16"/>
      <c r="D6314" s="16"/>
      <c r="E6314" s="16"/>
      <c r="F6314" s="16"/>
      <c r="G6314" s="16"/>
    </row>
    <row r="6315" spans="1:7" ht="12.75">
      <c r="A6315" s="16"/>
      <c r="B6315" s="16"/>
      <c r="C6315" s="16"/>
      <c r="D6315" s="16"/>
      <c r="E6315" s="16"/>
      <c r="F6315" s="16"/>
      <c r="G6315" s="16"/>
    </row>
    <row r="6316" spans="1:7" ht="12.75">
      <c r="A6316" s="16"/>
      <c r="B6316" s="16"/>
      <c r="C6316" s="16"/>
      <c r="D6316" s="16"/>
      <c r="E6316" s="16"/>
      <c r="F6316" s="16"/>
      <c r="G6316" s="16"/>
    </row>
    <row r="6317" spans="1:7" ht="12.75">
      <c r="A6317" s="16"/>
      <c r="B6317" s="16"/>
      <c r="C6317" s="16"/>
      <c r="D6317" s="16"/>
      <c r="E6317" s="16"/>
      <c r="F6317" s="16"/>
      <c r="G6317" s="16"/>
    </row>
    <row r="6318" spans="1:7" ht="12.75">
      <c r="A6318" s="16"/>
      <c r="B6318" s="16"/>
      <c r="C6318" s="16"/>
      <c r="D6318" s="16"/>
      <c r="E6318" s="16"/>
      <c r="F6318" s="16"/>
      <c r="G6318" s="16"/>
    </row>
    <row r="6319" spans="1:7" ht="12.75">
      <c r="A6319" s="16"/>
      <c r="B6319" s="16"/>
      <c r="C6319" s="16"/>
      <c r="D6319" s="16"/>
      <c r="E6319" s="16"/>
      <c r="F6319" s="16"/>
      <c r="G6319" s="16"/>
    </row>
    <row r="6320" spans="1:7" ht="12.75">
      <c r="A6320" s="16"/>
      <c r="B6320" s="16"/>
      <c r="C6320" s="16"/>
      <c r="D6320" s="16"/>
      <c r="E6320" s="16"/>
      <c r="F6320" s="16"/>
      <c r="G6320" s="16"/>
    </row>
    <row r="6321" spans="1:7" ht="12.75">
      <c r="A6321" s="16"/>
      <c r="B6321" s="16"/>
      <c r="C6321" s="16"/>
      <c r="D6321" s="16"/>
      <c r="E6321" s="16"/>
      <c r="F6321" s="16"/>
      <c r="G6321" s="16"/>
    </row>
    <row r="6322" spans="1:7" ht="12.75">
      <c r="A6322" s="16"/>
      <c r="B6322" s="16"/>
      <c r="C6322" s="16"/>
      <c r="D6322" s="16"/>
      <c r="E6322" s="16"/>
      <c r="F6322" s="16"/>
      <c r="G6322" s="16"/>
    </row>
    <row r="6323" spans="1:7" ht="12.75">
      <c r="A6323" s="16"/>
      <c r="B6323" s="16"/>
      <c r="C6323" s="16"/>
      <c r="D6323" s="16"/>
      <c r="E6323" s="16"/>
      <c r="F6323" s="16"/>
      <c r="G6323" s="16"/>
    </row>
    <row r="6324" spans="1:7" ht="12.75">
      <c r="A6324" s="16"/>
      <c r="B6324" s="16"/>
      <c r="C6324" s="16"/>
      <c r="D6324" s="16"/>
      <c r="E6324" s="16"/>
      <c r="F6324" s="16"/>
      <c r="G6324" s="16"/>
    </row>
    <row r="6325" spans="1:7" ht="12.75">
      <c r="A6325" s="16"/>
      <c r="B6325" s="16"/>
      <c r="C6325" s="16"/>
      <c r="D6325" s="16"/>
      <c r="E6325" s="16"/>
      <c r="F6325" s="16"/>
      <c r="G6325" s="16"/>
    </row>
    <row r="6326" spans="1:7" ht="12.75">
      <c r="A6326" s="16"/>
      <c r="B6326" s="16"/>
      <c r="C6326" s="16"/>
      <c r="D6326" s="16"/>
      <c r="E6326" s="16"/>
      <c r="F6326" s="16"/>
      <c r="G6326" s="16"/>
    </row>
    <row r="6327" spans="1:7" ht="12.75">
      <c r="A6327" s="16"/>
      <c r="B6327" s="16"/>
      <c r="C6327" s="16"/>
      <c r="D6327" s="16"/>
      <c r="E6327" s="16"/>
      <c r="F6327" s="16"/>
      <c r="G6327" s="16"/>
    </row>
    <row r="6328" spans="1:7" ht="12.75">
      <c r="A6328" s="16"/>
      <c r="B6328" s="16"/>
      <c r="C6328" s="16"/>
      <c r="D6328" s="16"/>
      <c r="E6328" s="16"/>
      <c r="F6328" s="16"/>
      <c r="G6328" s="16"/>
    </row>
    <row r="6329" spans="1:7" ht="12.75">
      <c r="A6329" s="16"/>
      <c r="B6329" s="16"/>
      <c r="C6329" s="16"/>
      <c r="D6329" s="16"/>
      <c r="E6329" s="16"/>
      <c r="F6329" s="16"/>
      <c r="G6329" s="16"/>
    </row>
    <row r="6330" spans="1:7" ht="12.75">
      <c r="A6330" s="16"/>
      <c r="B6330" s="16"/>
      <c r="C6330" s="16"/>
      <c r="D6330" s="16"/>
      <c r="E6330" s="16"/>
      <c r="F6330" s="16"/>
      <c r="G6330" s="16"/>
    </row>
    <row r="6331" spans="1:7" ht="12.75">
      <c r="A6331" s="16"/>
      <c r="B6331" s="16"/>
      <c r="C6331" s="16"/>
      <c r="D6331" s="16"/>
      <c r="E6331" s="16"/>
      <c r="F6331" s="16"/>
      <c r="G6331" s="16"/>
    </row>
    <row r="6332" spans="1:7" ht="12.75">
      <c r="A6332" s="16"/>
      <c r="B6332" s="16"/>
      <c r="C6332" s="16"/>
      <c r="D6332" s="16"/>
      <c r="E6332" s="16"/>
      <c r="F6332" s="16"/>
      <c r="G6332" s="16"/>
    </row>
    <row r="6333" spans="1:7" ht="12.75">
      <c r="A6333" s="16"/>
      <c r="B6333" s="16"/>
      <c r="C6333" s="16"/>
      <c r="D6333" s="16"/>
      <c r="E6333" s="16"/>
      <c r="F6333" s="16"/>
      <c r="G6333" s="16"/>
    </row>
    <row r="6334" spans="1:7" ht="12.75">
      <c r="A6334" s="16"/>
      <c r="B6334" s="16"/>
      <c r="C6334" s="16"/>
      <c r="D6334" s="16"/>
      <c r="E6334" s="16"/>
      <c r="F6334" s="16"/>
      <c r="G6334" s="16"/>
    </row>
    <row r="6335" spans="1:7" ht="12.75">
      <c r="A6335" s="16"/>
      <c r="B6335" s="16"/>
      <c r="C6335" s="16"/>
      <c r="D6335" s="16"/>
      <c r="E6335" s="16"/>
      <c r="F6335" s="16"/>
      <c r="G6335" s="16"/>
    </row>
    <row r="6336" spans="1:7" ht="12.75">
      <c r="A6336" s="16"/>
      <c r="B6336" s="16"/>
      <c r="C6336" s="16"/>
      <c r="D6336" s="16"/>
      <c r="E6336" s="16"/>
      <c r="F6336" s="16"/>
      <c r="G6336" s="16"/>
    </row>
    <row r="6337" spans="1:7" ht="12.75">
      <c r="A6337" s="16"/>
      <c r="B6337" s="16"/>
      <c r="C6337" s="16"/>
      <c r="D6337" s="16"/>
      <c r="E6337" s="16"/>
      <c r="F6337" s="16"/>
      <c r="G6337" s="16"/>
    </row>
    <row r="6338" spans="1:7" ht="12.75">
      <c r="A6338" s="16"/>
      <c r="B6338" s="16"/>
      <c r="C6338" s="16"/>
      <c r="D6338" s="16"/>
      <c r="E6338" s="16"/>
      <c r="F6338" s="16"/>
      <c r="G6338" s="16"/>
    </row>
    <row r="6339" spans="1:7" ht="12.75">
      <c r="A6339" s="16"/>
      <c r="B6339" s="16"/>
      <c r="C6339" s="16"/>
      <c r="D6339" s="16"/>
      <c r="E6339" s="16"/>
      <c r="F6339" s="16"/>
      <c r="G6339" s="16"/>
    </row>
    <row r="6340" spans="1:7" ht="12.75">
      <c r="A6340" s="16"/>
      <c r="B6340" s="16"/>
      <c r="C6340" s="16"/>
      <c r="D6340" s="16"/>
      <c r="E6340" s="16"/>
      <c r="F6340" s="16"/>
      <c r="G6340" s="16"/>
    </row>
    <row r="6341" spans="1:7" ht="12.75">
      <c r="A6341" s="16"/>
      <c r="B6341" s="16"/>
      <c r="C6341" s="16"/>
      <c r="D6341" s="16"/>
      <c r="E6341" s="16"/>
      <c r="F6341" s="16"/>
      <c r="G6341" s="16"/>
    </row>
    <row r="6342" spans="1:7" ht="12.75">
      <c r="A6342" s="16"/>
      <c r="B6342" s="16"/>
      <c r="C6342" s="16"/>
      <c r="D6342" s="16"/>
      <c r="E6342" s="16"/>
      <c r="F6342" s="16"/>
      <c r="G6342" s="16"/>
    </row>
    <row r="6343" spans="1:7" ht="12.75">
      <c r="A6343" s="16"/>
      <c r="B6343" s="16"/>
      <c r="C6343" s="16"/>
      <c r="D6343" s="16"/>
      <c r="E6343" s="16"/>
      <c r="F6343" s="16"/>
      <c r="G6343" s="16"/>
    </row>
    <row r="6344" spans="1:7" ht="12.75">
      <c r="A6344" s="16"/>
      <c r="B6344" s="16"/>
      <c r="C6344" s="16"/>
      <c r="D6344" s="16"/>
      <c r="E6344" s="16"/>
      <c r="F6344" s="16"/>
      <c r="G6344" s="16"/>
    </row>
    <row r="6345" spans="1:7" ht="12.75">
      <c r="A6345" s="16"/>
      <c r="B6345" s="16"/>
      <c r="C6345" s="16"/>
      <c r="D6345" s="16"/>
      <c r="E6345" s="16"/>
      <c r="F6345" s="16"/>
      <c r="G6345" s="16"/>
    </row>
    <row r="6346" spans="1:7" ht="12.75">
      <c r="A6346" s="16"/>
      <c r="B6346" s="16"/>
      <c r="C6346" s="16"/>
      <c r="D6346" s="16"/>
      <c r="E6346" s="16"/>
      <c r="F6346" s="16"/>
      <c r="G6346" s="16"/>
    </row>
    <row r="6347" spans="1:7" ht="12.75">
      <c r="A6347" s="16"/>
      <c r="B6347" s="16"/>
      <c r="C6347" s="16"/>
      <c r="D6347" s="16"/>
      <c r="E6347" s="16"/>
      <c r="F6347" s="16"/>
      <c r="G6347" s="16"/>
    </row>
    <row r="6348" spans="1:7" ht="12.75">
      <c r="A6348" s="16"/>
      <c r="B6348" s="16"/>
      <c r="C6348" s="16"/>
      <c r="D6348" s="16"/>
      <c r="E6348" s="16"/>
      <c r="F6348" s="16"/>
      <c r="G6348" s="16"/>
    </row>
    <row r="6349" spans="1:7" ht="12.75">
      <c r="A6349" s="16"/>
      <c r="B6349" s="16"/>
      <c r="C6349" s="16"/>
      <c r="D6349" s="16"/>
      <c r="E6349" s="16"/>
      <c r="F6349" s="16"/>
      <c r="G6349" s="16"/>
    </row>
    <row r="6350" spans="1:7" ht="12.75">
      <c r="A6350" s="16"/>
      <c r="B6350" s="16"/>
      <c r="C6350" s="16"/>
      <c r="D6350" s="16"/>
      <c r="E6350" s="16"/>
      <c r="F6350" s="16"/>
      <c r="G6350" s="16"/>
    </row>
    <row r="6351" spans="1:7" ht="12.75">
      <c r="A6351" s="16"/>
      <c r="B6351" s="16"/>
      <c r="C6351" s="16"/>
      <c r="D6351" s="16"/>
      <c r="E6351" s="16"/>
      <c r="F6351" s="16"/>
      <c r="G6351" s="16"/>
    </row>
    <row r="6352" spans="1:7" ht="12.75">
      <c r="A6352" s="16"/>
      <c r="B6352" s="16"/>
      <c r="C6352" s="16"/>
      <c r="D6352" s="16"/>
      <c r="E6352" s="16"/>
      <c r="F6352" s="16"/>
      <c r="G6352" s="16"/>
    </row>
    <row r="6353" spans="1:7" ht="12.75">
      <c r="A6353" s="16"/>
      <c r="B6353" s="16"/>
      <c r="C6353" s="16"/>
      <c r="D6353" s="16"/>
      <c r="E6353" s="16"/>
      <c r="F6353" s="16"/>
      <c r="G6353" s="16"/>
    </row>
    <row r="6354" spans="1:7" ht="12.75">
      <c r="A6354" s="16"/>
      <c r="B6354" s="16"/>
      <c r="C6354" s="16"/>
      <c r="D6354" s="16"/>
      <c r="E6354" s="16"/>
      <c r="F6354" s="16"/>
      <c r="G6354" s="16"/>
    </row>
    <row r="6355" spans="1:7" ht="12.75">
      <c r="A6355" s="16"/>
      <c r="B6355" s="16"/>
      <c r="C6355" s="16"/>
      <c r="D6355" s="16"/>
      <c r="E6355" s="16"/>
      <c r="F6355" s="16"/>
      <c r="G6355" s="16"/>
    </row>
    <row r="6356" spans="1:7" ht="12.75">
      <c r="A6356" s="16"/>
      <c r="B6356" s="16"/>
      <c r="C6356" s="16"/>
      <c r="D6356" s="16"/>
      <c r="E6356" s="16"/>
      <c r="F6356" s="16"/>
      <c r="G6356" s="16"/>
    </row>
    <row r="6357" spans="1:7" ht="12.75">
      <c r="A6357" s="16"/>
      <c r="B6357" s="16"/>
      <c r="C6357" s="16"/>
      <c r="D6357" s="16"/>
      <c r="E6357" s="16"/>
      <c r="F6357" s="16"/>
      <c r="G6357" s="16"/>
    </row>
    <row r="6358" spans="1:7" ht="12.75">
      <c r="A6358" s="16"/>
      <c r="B6358" s="16"/>
      <c r="C6358" s="16"/>
      <c r="D6358" s="16"/>
      <c r="E6358" s="16"/>
      <c r="F6358" s="16"/>
      <c r="G6358" s="16"/>
    </row>
    <row r="6359" spans="1:7" ht="12.75">
      <c r="A6359" s="16"/>
      <c r="B6359" s="16"/>
      <c r="C6359" s="16"/>
      <c r="D6359" s="16"/>
      <c r="E6359" s="16"/>
      <c r="F6359" s="16"/>
      <c r="G6359" s="16"/>
    </row>
    <row r="6360" spans="1:7" ht="12.75">
      <c r="A6360" s="16"/>
      <c r="B6360" s="16"/>
      <c r="C6360" s="16"/>
      <c r="D6360" s="16"/>
      <c r="E6360" s="16"/>
      <c r="F6360" s="16"/>
      <c r="G6360" s="16"/>
    </row>
    <row r="6361" spans="1:7" ht="12.75">
      <c r="A6361" s="16"/>
      <c r="B6361" s="16"/>
      <c r="C6361" s="16"/>
      <c r="D6361" s="16"/>
      <c r="E6361" s="16"/>
      <c r="F6361" s="16"/>
      <c r="G6361" s="16"/>
    </row>
    <row r="6362" spans="1:7" ht="12.75">
      <c r="A6362" s="16"/>
      <c r="B6362" s="16"/>
      <c r="C6362" s="16"/>
      <c r="D6362" s="16"/>
      <c r="E6362" s="16"/>
      <c r="F6362" s="16"/>
      <c r="G6362" s="16"/>
    </row>
    <row r="6363" spans="1:7" ht="12.75">
      <c r="A6363" s="16"/>
      <c r="B6363" s="16"/>
      <c r="C6363" s="16"/>
      <c r="D6363" s="16"/>
      <c r="E6363" s="16"/>
      <c r="F6363" s="16"/>
      <c r="G6363" s="16"/>
    </row>
    <row r="6364" spans="1:7" ht="12.75">
      <c r="A6364" s="16"/>
      <c r="B6364" s="16"/>
      <c r="C6364" s="16"/>
      <c r="D6364" s="16"/>
      <c r="E6364" s="16"/>
      <c r="F6364" s="16"/>
      <c r="G6364" s="16"/>
    </row>
    <row r="6365" spans="1:7" ht="12.75">
      <c r="A6365" s="16"/>
      <c r="B6365" s="16"/>
      <c r="C6365" s="16"/>
      <c r="D6365" s="16"/>
      <c r="E6365" s="16"/>
      <c r="F6365" s="16"/>
      <c r="G6365" s="16"/>
    </row>
    <row r="6366" spans="1:7" ht="12.75">
      <c r="A6366" s="16"/>
      <c r="B6366" s="16"/>
      <c r="C6366" s="16"/>
      <c r="D6366" s="16"/>
      <c r="E6366" s="16"/>
      <c r="F6366" s="16"/>
      <c r="G6366" s="16"/>
    </row>
    <row r="6367" spans="1:7" ht="12.75">
      <c r="A6367" s="16"/>
      <c r="B6367" s="16"/>
      <c r="C6367" s="16"/>
      <c r="D6367" s="16"/>
      <c r="E6367" s="16"/>
      <c r="F6367" s="16"/>
      <c r="G6367" s="16"/>
    </row>
    <row r="6368" spans="1:7" ht="12.75">
      <c r="A6368" s="16"/>
      <c r="B6368" s="16"/>
      <c r="C6368" s="16"/>
      <c r="D6368" s="16"/>
      <c r="E6368" s="16"/>
      <c r="F6368" s="16"/>
      <c r="G6368" s="16"/>
    </row>
    <row r="6369" spans="1:7" ht="12.75">
      <c r="A6369" s="16"/>
      <c r="B6369" s="16"/>
      <c r="C6369" s="16"/>
      <c r="D6369" s="16"/>
      <c r="E6369" s="16"/>
      <c r="F6369" s="16"/>
      <c r="G6369" s="16"/>
    </row>
    <row r="6370" spans="1:7" ht="12.75">
      <c r="A6370" s="16"/>
      <c r="B6370" s="16"/>
      <c r="C6370" s="16"/>
      <c r="D6370" s="16"/>
      <c r="E6370" s="16"/>
      <c r="F6370" s="16"/>
      <c r="G6370" s="16"/>
    </row>
    <row r="6371" spans="1:7" ht="12.75">
      <c r="A6371" s="16"/>
      <c r="B6371" s="16"/>
      <c r="C6371" s="16"/>
      <c r="D6371" s="16"/>
      <c r="E6371" s="16"/>
      <c r="F6371" s="16"/>
      <c r="G6371" s="16"/>
    </row>
    <row r="6372" spans="1:7" ht="12.75">
      <c r="A6372" s="16"/>
      <c r="B6372" s="16"/>
      <c r="C6372" s="16"/>
      <c r="D6372" s="16"/>
      <c r="E6372" s="16"/>
      <c r="F6372" s="16"/>
      <c r="G6372" s="16"/>
    </row>
    <row r="6373" spans="1:7" ht="12.75">
      <c r="A6373" s="16"/>
      <c r="B6373" s="16"/>
      <c r="C6373" s="16"/>
      <c r="D6373" s="16"/>
      <c r="E6373" s="16"/>
      <c r="F6373" s="16"/>
      <c r="G6373" s="16"/>
    </row>
    <row r="6374" spans="1:7" ht="12.75">
      <c r="A6374" s="16"/>
      <c r="B6374" s="16"/>
      <c r="C6374" s="16"/>
      <c r="D6374" s="16"/>
      <c r="E6374" s="16"/>
      <c r="F6374" s="16"/>
      <c r="G6374" s="16"/>
    </row>
    <row r="6375" spans="1:7" ht="12.75">
      <c r="A6375" s="16"/>
      <c r="B6375" s="16"/>
      <c r="C6375" s="16"/>
      <c r="D6375" s="16"/>
      <c r="E6375" s="16"/>
      <c r="F6375" s="16"/>
      <c r="G6375" s="16"/>
    </row>
    <row r="6376" spans="1:7" ht="12.75">
      <c r="A6376" s="16"/>
      <c r="B6376" s="16"/>
      <c r="C6376" s="16"/>
      <c r="D6376" s="16"/>
      <c r="E6376" s="16"/>
      <c r="F6376" s="16"/>
      <c r="G6376" s="16"/>
    </row>
    <row r="6377" spans="1:7" ht="12.75">
      <c r="A6377" s="16"/>
      <c r="B6377" s="16"/>
      <c r="C6377" s="16"/>
      <c r="D6377" s="16"/>
      <c r="E6377" s="16"/>
      <c r="F6377" s="16"/>
      <c r="G6377" s="16"/>
    </row>
    <row r="6378" spans="1:7" ht="12.75">
      <c r="A6378" s="16"/>
      <c r="B6378" s="16"/>
      <c r="C6378" s="16"/>
      <c r="D6378" s="16"/>
      <c r="E6378" s="16"/>
      <c r="F6378" s="16"/>
      <c r="G6378" s="16"/>
    </row>
    <row r="6379" spans="1:7" ht="12.75">
      <c r="A6379" s="16"/>
      <c r="B6379" s="16"/>
      <c r="C6379" s="16"/>
      <c r="D6379" s="16"/>
      <c r="E6379" s="16"/>
      <c r="F6379" s="16"/>
      <c r="G6379" s="16"/>
    </row>
    <row r="6380" spans="1:7" ht="12.75">
      <c r="A6380" s="16"/>
      <c r="B6380" s="16"/>
      <c r="C6380" s="16"/>
      <c r="D6380" s="16"/>
      <c r="E6380" s="16"/>
      <c r="F6380" s="16"/>
      <c r="G6380" s="16"/>
    </row>
    <row r="6381" spans="1:7" ht="12.75">
      <c r="A6381" s="16"/>
      <c r="B6381" s="16"/>
      <c r="C6381" s="16"/>
      <c r="D6381" s="16"/>
      <c r="E6381" s="16"/>
      <c r="F6381" s="16"/>
      <c r="G6381" s="16"/>
    </row>
    <row r="6382" spans="1:7" ht="12.75">
      <c r="A6382" s="16"/>
      <c r="B6382" s="16"/>
      <c r="C6382" s="16"/>
      <c r="D6382" s="16"/>
      <c r="E6382" s="16"/>
      <c r="F6382" s="16"/>
      <c r="G6382" s="16"/>
    </row>
    <row r="6383" spans="1:7" ht="12.75">
      <c r="A6383" s="16"/>
      <c r="B6383" s="16"/>
      <c r="C6383" s="16"/>
      <c r="D6383" s="16"/>
      <c r="E6383" s="16"/>
      <c r="F6383" s="16"/>
      <c r="G6383" s="16"/>
    </row>
    <row r="6384" spans="1:7" ht="12.75">
      <c r="A6384" s="16"/>
      <c r="B6384" s="16"/>
      <c r="C6384" s="16"/>
      <c r="D6384" s="16"/>
      <c r="E6384" s="16"/>
      <c r="F6384" s="16"/>
      <c r="G6384" s="16"/>
    </row>
    <row r="6385" spans="1:7" ht="12.75">
      <c r="A6385" s="16"/>
      <c r="B6385" s="16"/>
      <c r="C6385" s="16"/>
      <c r="D6385" s="16"/>
      <c r="E6385" s="16"/>
      <c r="F6385" s="16"/>
      <c r="G6385" s="16"/>
    </row>
    <row r="6386" spans="1:7" ht="12.75">
      <c r="A6386" s="16"/>
      <c r="B6386" s="16"/>
      <c r="C6386" s="16"/>
      <c r="D6386" s="16"/>
      <c r="E6386" s="16"/>
      <c r="F6386" s="16"/>
      <c r="G6386" s="16"/>
    </row>
    <row r="6387" spans="1:7" ht="12.75">
      <c r="A6387" s="16"/>
      <c r="B6387" s="16"/>
      <c r="C6387" s="16"/>
      <c r="D6387" s="16"/>
      <c r="E6387" s="16"/>
      <c r="F6387" s="16"/>
      <c r="G6387" s="16"/>
    </row>
    <row r="6388" spans="1:7" ht="12.75">
      <c r="A6388" s="16"/>
      <c r="B6388" s="16"/>
      <c r="C6388" s="16"/>
      <c r="D6388" s="16"/>
      <c r="E6388" s="16"/>
      <c r="F6388" s="16"/>
      <c r="G6388" s="16"/>
    </row>
    <row r="6389" spans="1:7" ht="12.75">
      <c r="A6389" s="16"/>
      <c r="B6389" s="16"/>
      <c r="C6389" s="16"/>
      <c r="D6389" s="16"/>
      <c r="E6389" s="16"/>
      <c r="F6389" s="16"/>
      <c r="G6389" s="16"/>
    </row>
    <row r="6390" spans="1:7" ht="12.75">
      <c r="A6390" s="16"/>
      <c r="B6390" s="16"/>
      <c r="C6390" s="16"/>
      <c r="D6390" s="16"/>
      <c r="E6390" s="16"/>
      <c r="F6390" s="16"/>
      <c r="G6390" s="16"/>
    </row>
    <row r="6391" spans="1:7" ht="12.75">
      <c r="A6391" s="16"/>
      <c r="B6391" s="16"/>
      <c r="C6391" s="16"/>
      <c r="D6391" s="16"/>
      <c r="E6391" s="16"/>
      <c r="F6391" s="16"/>
      <c r="G6391" s="16"/>
    </row>
    <row r="6392" spans="1:7" ht="12.75">
      <c r="A6392" s="16"/>
      <c r="B6392" s="16"/>
      <c r="C6392" s="16"/>
      <c r="D6392" s="16"/>
      <c r="E6392" s="16"/>
      <c r="F6392" s="16"/>
      <c r="G6392" s="16"/>
    </row>
    <row r="6393" spans="1:7" ht="12.75">
      <c r="A6393" s="16"/>
      <c r="B6393" s="16"/>
      <c r="C6393" s="16"/>
      <c r="D6393" s="16"/>
      <c r="E6393" s="16"/>
      <c r="F6393" s="16"/>
      <c r="G6393" s="16"/>
    </row>
    <row r="6394" spans="1:7" ht="12.75">
      <c r="A6394" s="16"/>
      <c r="B6394" s="16"/>
      <c r="C6394" s="16"/>
      <c r="D6394" s="16"/>
      <c r="E6394" s="16"/>
      <c r="F6394" s="16"/>
      <c r="G6394" s="16"/>
    </row>
    <row r="6395" spans="1:7" ht="12.75">
      <c r="A6395" s="16"/>
      <c r="B6395" s="16"/>
      <c r="C6395" s="16"/>
      <c r="D6395" s="16"/>
      <c r="E6395" s="16"/>
      <c r="F6395" s="16"/>
      <c r="G6395" s="16"/>
    </row>
    <row r="6396" spans="1:7" ht="12.75">
      <c r="A6396" s="16"/>
      <c r="B6396" s="16"/>
      <c r="C6396" s="16"/>
      <c r="D6396" s="16"/>
      <c r="E6396" s="16"/>
      <c r="F6396" s="16"/>
      <c r="G6396" s="16"/>
    </row>
    <row r="6397" spans="1:7" ht="12.75">
      <c r="A6397" s="16"/>
      <c r="B6397" s="16"/>
      <c r="C6397" s="16"/>
      <c r="D6397" s="16"/>
      <c r="E6397" s="16"/>
      <c r="F6397" s="16"/>
      <c r="G6397" s="16"/>
    </row>
    <row r="6398" spans="1:7" ht="12.75">
      <c r="A6398" s="16"/>
      <c r="B6398" s="16"/>
      <c r="C6398" s="16"/>
      <c r="D6398" s="16"/>
      <c r="E6398" s="16"/>
      <c r="F6398" s="16"/>
      <c r="G6398" s="16"/>
    </row>
    <row r="6399" spans="1:7" ht="12.75">
      <c r="A6399" s="16"/>
      <c r="B6399" s="16"/>
      <c r="C6399" s="16"/>
      <c r="D6399" s="16"/>
      <c r="E6399" s="16"/>
      <c r="F6399" s="16"/>
      <c r="G6399" s="16"/>
    </row>
    <row r="6400" spans="1:7" ht="12.75">
      <c r="A6400" s="16"/>
      <c r="B6400" s="16"/>
      <c r="C6400" s="16"/>
      <c r="D6400" s="16"/>
      <c r="E6400" s="16"/>
      <c r="F6400" s="16"/>
      <c r="G6400" s="16"/>
    </row>
    <row r="6401" spans="1:7" ht="12.75">
      <c r="A6401" s="16"/>
      <c r="B6401" s="16"/>
      <c r="C6401" s="16"/>
      <c r="D6401" s="16"/>
      <c r="E6401" s="16"/>
      <c r="F6401" s="16"/>
      <c r="G6401" s="16"/>
    </row>
    <row r="6402" spans="1:7" ht="12.75">
      <c r="A6402" s="16"/>
      <c r="B6402" s="16"/>
      <c r="C6402" s="16"/>
      <c r="D6402" s="16"/>
      <c r="E6402" s="16"/>
      <c r="F6402" s="16"/>
      <c r="G6402" s="16"/>
    </row>
    <row r="6403" spans="1:7" ht="12.75">
      <c r="A6403" s="16"/>
      <c r="B6403" s="16"/>
      <c r="C6403" s="16"/>
      <c r="D6403" s="16"/>
      <c r="E6403" s="16"/>
      <c r="F6403" s="16"/>
      <c r="G6403" s="16"/>
    </row>
    <row r="6404" spans="1:7" ht="12.75">
      <c r="A6404" s="16"/>
      <c r="B6404" s="16"/>
      <c r="C6404" s="16"/>
      <c r="D6404" s="16"/>
      <c r="E6404" s="16"/>
      <c r="F6404" s="16"/>
      <c r="G6404" s="16"/>
    </row>
    <row r="6405" spans="1:7" ht="12.75">
      <c r="A6405" s="16"/>
      <c r="B6405" s="16"/>
      <c r="C6405" s="16"/>
      <c r="D6405" s="16"/>
      <c r="E6405" s="16"/>
      <c r="F6405" s="16"/>
      <c r="G6405" s="16"/>
    </row>
    <row r="6406" spans="1:7" ht="12.75">
      <c r="A6406" s="16"/>
      <c r="B6406" s="16"/>
      <c r="C6406" s="16"/>
      <c r="D6406" s="16"/>
      <c r="E6406" s="16"/>
      <c r="F6406" s="16"/>
      <c r="G6406" s="16"/>
    </row>
    <row r="6407" spans="1:7" ht="12.75">
      <c r="A6407" s="16"/>
      <c r="B6407" s="16"/>
      <c r="C6407" s="16"/>
      <c r="D6407" s="16"/>
      <c r="E6407" s="16"/>
      <c r="F6407" s="16"/>
      <c r="G6407" s="16"/>
    </row>
    <row r="6408" spans="1:7" ht="12.75">
      <c r="A6408" s="16"/>
      <c r="B6408" s="16"/>
      <c r="C6408" s="16"/>
      <c r="D6408" s="16"/>
      <c r="E6408" s="16"/>
      <c r="F6408" s="16"/>
      <c r="G6408" s="16"/>
    </row>
    <row r="6409" spans="1:7" ht="12.75">
      <c r="A6409" s="16"/>
      <c r="B6409" s="16"/>
      <c r="C6409" s="16"/>
      <c r="D6409" s="16"/>
      <c r="E6409" s="16"/>
      <c r="F6409" s="16"/>
      <c r="G6409" s="16"/>
    </row>
    <row r="6410" spans="1:7" ht="12.75">
      <c r="A6410" s="16"/>
      <c r="B6410" s="16"/>
      <c r="C6410" s="16"/>
      <c r="D6410" s="16"/>
      <c r="E6410" s="16"/>
      <c r="F6410" s="16"/>
      <c r="G6410" s="16"/>
    </row>
    <row r="6411" spans="1:7" ht="12.75">
      <c r="A6411" s="16"/>
      <c r="B6411" s="16"/>
      <c r="C6411" s="16"/>
      <c r="D6411" s="16"/>
      <c r="E6411" s="16"/>
      <c r="F6411" s="16"/>
      <c r="G6411" s="16"/>
    </row>
    <row r="6412" spans="1:7" ht="12.75">
      <c r="A6412" s="16"/>
      <c r="B6412" s="16"/>
      <c r="C6412" s="16"/>
      <c r="D6412" s="16"/>
      <c r="E6412" s="16"/>
      <c r="F6412" s="16"/>
      <c r="G6412" s="16"/>
    </row>
    <row r="6413" spans="1:7" ht="12.75">
      <c r="A6413" s="16"/>
      <c r="B6413" s="16"/>
      <c r="C6413" s="16"/>
      <c r="D6413" s="16"/>
      <c r="E6413" s="16"/>
      <c r="F6413" s="16"/>
      <c r="G6413" s="16"/>
    </row>
    <row r="6414" spans="1:7" ht="12.75">
      <c r="A6414" s="16"/>
      <c r="B6414" s="16"/>
      <c r="C6414" s="16"/>
      <c r="D6414" s="16"/>
      <c r="E6414" s="16"/>
      <c r="F6414" s="16"/>
      <c r="G6414" s="16"/>
    </row>
    <row r="6415" spans="1:7" ht="12.75">
      <c r="A6415" s="16"/>
      <c r="B6415" s="16"/>
      <c r="C6415" s="16"/>
      <c r="D6415" s="16"/>
      <c r="E6415" s="16"/>
      <c r="F6415" s="16"/>
      <c r="G6415" s="16"/>
    </row>
    <row r="6416" spans="1:7" ht="12.75">
      <c r="A6416" s="16"/>
      <c r="B6416" s="16"/>
      <c r="C6416" s="16"/>
      <c r="D6416" s="16"/>
      <c r="E6416" s="16"/>
      <c r="F6416" s="16"/>
      <c r="G6416" s="16"/>
    </row>
    <row r="6417" spans="1:7" ht="12.75">
      <c r="A6417" s="16"/>
      <c r="B6417" s="16"/>
      <c r="C6417" s="16"/>
      <c r="D6417" s="16"/>
      <c r="E6417" s="16"/>
      <c r="F6417" s="16"/>
      <c r="G6417" s="16"/>
    </row>
    <row r="6418" spans="1:7" ht="12.75">
      <c r="A6418" s="16"/>
      <c r="B6418" s="16"/>
      <c r="C6418" s="16"/>
      <c r="D6418" s="16"/>
      <c r="E6418" s="16"/>
      <c r="F6418" s="16"/>
      <c r="G6418" s="16"/>
    </row>
    <row r="6419" spans="1:7" ht="12.75">
      <c r="A6419" s="16"/>
      <c r="B6419" s="16"/>
      <c r="C6419" s="16"/>
      <c r="D6419" s="16"/>
      <c r="E6419" s="16"/>
      <c r="F6419" s="16"/>
      <c r="G6419" s="16"/>
    </row>
    <row r="6420" spans="1:7" ht="12.75">
      <c r="A6420" s="16"/>
      <c r="B6420" s="16"/>
      <c r="C6420" s="16"/>
      <c r="D6420" s="16"/>
      <c r="E6420" s="16"/>
      <c r="F6420" s="16"/>
      <c r="G6420" s="16"/>
    </row>
    <row r="6421" spans="1:7" ht="12.75">
      <c r="A6421" s="16"/>
      <c r="B6421" s="16"/>
      <c r="C6421" s="16"/>
      <c r="D6421" s="16"/>
      <c r="E6421" s="16"/>
      <c r="F6421" s="16"/>
      <c r="G6421" s="16"/>
    </row>
    <row r="6422" spans="1:7" ht="12.75">
      <c r="A6422" s="16"/>
      <c r="B6422" s="16"/>
      <c r="C6422" s="16"/>
      <c r="D6422" s="16"/>
      <c r="E6422" s="16"/>
      <c r="F6422" s="16"/>
      <c r="G6422" s="16"/>
    </row>
    <row r="6423" spans="1:7" ht="12.75">
      <c r="A6423" s="16"/>
      <c r="B6423" s="16"/>
      <c r="C6423" s="16"/>
      <c r="D6423" s="16"/>
      <c r="E6423" s="16"/>
      <c r="F6423" s="16"/>
      <c r="G6423" s="16"/>
    </row>
    <row r="6424" spans="1:7" ht="12.75">
      <c r="A6424" s="16"/>
      <c r="B6424" s="16"/>
      <c r="C6424" s="16"/>
      <c r="D6424" s="16"/>
      <c r="E6424" s="16"/>
      <c r="F6424" s="16"/>
      <c r="G6424" s="16"/>
    </row>
    <row r="6425" spans="1:7" ht="12.75">
      <c r="A6425" s="16"/>
      <c r="B6425" s="16"/>
      <c r="C6425" s="16"/>
      <c r="D6425" s="16"/>
      <c r="E6425" s="16"/>
      <c r="F6425" s="16"/>
      <c r="G6425" s="16"/>
    </row>
    <row r="6426" spans="1:7" ht="12.75">
      <c r="A6426" s="16"/>
      <c r="B6426" s="16"/>
      <c r="C6426" s="16"/>
      <c r="D6426" s="16"/>
      <c r="E6426" s="16"/>
      <c r="F6426" s="16"/>
      <c r="G6426" s="16"/>
    </row>
    <row r="6427" spans="1:7" ht="12.75">
      <c r="A6427" s="16"/>
      <c r="B6427" s="16"/>
      <c r="C6427" s="16"/>
      <c r="D6427" s="16"/>
      <c r="E6427" s="16"/>
      <c r="F6427" s="16"/>
      <c r="G6427" s="16"/>
    </row>
    <row r="6428" spans="1:7" ht="12.75">
      <c r="A6428" s="16"/>
      <c r="B6428" s="16"/>
      <c r="C6428" s="16"/>
      <c r="D6428" s="16"/>
      <c r="E6428" s="16"/>
      <c r="F6428" s="16"/>
      <c r="G6428" s="16"/>
    </row>
    <row r="6429" spans="1:7" ht="12.75">
      <c r="A6429" s="16"/>
      <c r="B6429" s="16"/>
      <c r="C6429" s="16"/>
      <c r="D6429" s="16"/>
      <c r="E6429" s="16"/>
      <c r="F6429" s="16"/>
      <c r="G6429" s="16"/>
    </row>
    <row r="6430" spans="1:7" ht="12.75">
      <c r="A6430" s="16"/>
      <c r="B6430" s="16"/>
      <c r="C6430" s="16"/>
      <c r="D6430" s="16"/>
      <c r="E6430" s="16"/>
      <c r="F6430" s="16"/>
      <c r="G6430" s="16"/>
    </row>
    <row r="6431" spans="1:7" ht="12.75">
      <c r="A6431" s="16"/>
      <c r="B6431" s="16"/>
      <c r="C6431" s="16"/>
      <c r="D6431" s="16"/>
      <c r="E6431" s="16"/>
      <c r="F6431" s="16"/>
      <c r="G6431" s="16"/>
    </row>
    <row r="6432" spans="1:7" ht="12.75">
      <c r="A6432" s="16"/>
      <c r="B6432" s="16"/>
      <c r="C6432" s="16"/>
      <c r="D6432" s="16"/>
      <c r="E6432" s="16"/>
      <c r="F6432" s="16"/>
      <c r="G6432" s="16"/>
    </row>
    <row r="6433" spans="1:7" ht="12.75">
      <c r="A6433" s="16"/>
      <c r="B6433" s="16"/>
      <c r="C6433" s="16"/>
      <c r="D6433" s="16"/>
      <c r="E6433" s="16"/>
      <c r="F6433" s="16"/>
      <c r="G6433" s="16"/>
    </row>
    <row r="6434" spans="1:7" ht="12.75">
      <c r="A6434" s="16"/>
      <c r="B6434" s="16"/>
      <c r="C6434" s="16"/>
      <c r="D6434" s="16"/>
      <c r="E6434" s="16"/>
      <c r="F6434" s="16"/>
      <c r="G6434" s="16"/>
    </row>
    <row r="6435" spans="1:7" ht="12.75">
      <c r="A6435" s="16"/>
      <c r="B6435" s="16"/>
      <c r="C6435" s="16"/>
      <c r="D6435" s="16"/>
      <c r="E6435" s="16"/>
      <c r="F6435" s="16"/>
      <c r="G6435" s="16"/>
    </row>
    <row r="6436" spans="1:7" ht="12.75">
      <c r="A6436" s="16"/>
      <c r="B6436" s="16"/>
      <c r="C6436" s="16"/>
      <c r="D6436" s="16"/>
      <c r="E6436" s="16"/>
      <c r="F6436" s="16"/>
      <c r="G6436" s="16"/>
    </row>
    <row r="6437" spans="1:7" ht="12.75">
      <c r="A6437" s="16"/>
      <c r="B6437" s="16"/>
      <c r="C6437" s="16"/>
      <c r="D6437" s="16"/>
      <c r="E6437" s="16"/>
      <c r="F6437" s="16"/>
      <c r="G6437" s="16"/>
    </row>
    <row r="6438" spans="1:7" ht="12.75">
      <c r="A6438" s="16"/>
      <c r="B6438" s="16"/>
      <c r="C6438" s="16"/>
      <c r="D6438" s="16"/>
      <c r="E6438" s="16"/>
      <c r="F6438" s="16"/>
      <c r="G6438" s="16"/>
    </row>
    <row r="6439" spans="1:7" ht="12.75">
      <c r="A6439" s="16"/>
      <c r="B6439" s="16"/>
      <c r="C6439" s="16"/>
      <c r="D6439" s="16"/>
      <c r="E6439" s="16"/>
      <c r="F6439" s="16"/>
      <c r="G6439" s="16"/>
    </row>
    <row r="6440" spans="1:7" ht="12.75">
      <c r="A6440" s="16"/>
      <c r="B6440" s="16"/>
      <c r="C6440" s="16"/>
      <c r="D6440" s="16"/>
      <c r="E6440" s="16"/>
      <c r="F6440" s="16"/>
      <c r="G6440" s="16"/>
    </row>
    <row r="6441" spans="1:7" ht="12.75">
      <c r="A6441" s="16"/>
      <c r="B6441" s="16"/>
      <c r="C6441" s="16"/>
      <c r="D6441" s="16"/>
      <c r="E6441" s="16"/>
      <c r="F6441" s="16"/>
      <c r="G6441" s="16"/>
    </row>
    <row r="6442" spans="1:7" ht="12.75">
      <c r="A6442" s="16"/>
      <c r="B6442" s="16"/>
      <c r="C6442" s="16"/>
      <c r="D6442" s="16"/>
      <c r="E6442" s="16"/>
      <c r="F6442" s="16"/>
      <c r="G6442" s="16"/>
    </row>
    <row r="6443" spans="1:7" ht="12.75">
      <c r="A6443" s="16"/>
      <c r="B6443" s="16"/>
      <c r="C6443" s="16"/>
      <c r="D6443" s="16"/>
      <c r="E6443" s="16"/>
      <c r="F6443" s="16"/>
      <c r="G6443" s="16"/>
    </row>
    <row r="6444" spans="1:7" ht="12.75">
      <c r="A6444" s="16"/>
      <c r="B6444" s="16"/>
      <c r="C6444" s="16"/>
      <c r="D6444" s="16"/>
      <c r="E6444" s="16"/>
      <c r="F6444" s="16"/>
      <c r="G6444" s="16"/>
    </row>
    <row r="6445" spans="1:7" ht="12.75">
      <c r="A6445" s="16"/>
      <c r="B6445" s="16"/>
      <c r="C6445" s="16"/>
      <c r="D6445" s="16"/>
      <c r="E6445" s="16"/>
      <c r="F6445" s="16"/>
      <c r="G6445" s="16"/>
    </row>
    <row r="6446" spans="1:7" ht="12.75">
      <c r="A6446" s="16"/>
      <c r="B6446" s="16"/>
      <c r="C6446" s="16"/>
      <c r="D6446" s="16"/>
      <c r="E6446" s="16"/>
      <c r="F6446" s="16"/>
      <c r="G6446" s="16"/>
    </row>
    <row r="6447" spans="1:7" ht="12.75">
      <c r="A6447" s="16"/>
      <c r="B6447" s="16"/>
      <c r="C6447" s="16"/>
      <c r="D6447" s="16"/>
      <c r="E6447" s="16"/>
      <c r="F6447" s="16"/>
      <c r="G6447" s="16"/>
    </row>
    <row r="6448" spans="1:7" ht="12.75">
      <c r="A6448" s="16"/>
      <c r="B6448" s="16"/>
      <c r="C6448" s="16"/>
      <c r="D6448" s="16"/>
      <c r="E6448" s="16"/>
      <c r="F6448" s="16"/>
      <c r="G6448" s="16"/>
    </row>
    <row r="6449" spans="1:7" ht="12.75">
      <c r="A6449" s="16"/>
      <c r="B6449" s="16"/>
      <c r="C6449" s="16"/>
      <c r="D6449" s="16"/>
      <c r="E6449" s="16"/>
      <c r="F6449" s="16"/>
      <c r="G6449" s="16"/>
    </row>
    <row r="6450" spans="1:7" ht="12.75">
      <c r="A6450" s="16"/>
      <c r="B6450" s="16"/>
      <c r="C6450" s="16"/>
      <c r="D6450" s="16"/>
      <c r="E6450" s="16"/>
      <c r="F6450" s="16"/>
      <c r="G6450" s="16"/>
    </row>
    <row r="6451" spans="1:7" ht="12.75">
      <c r="A6451" s="16"/>
      <c r="B6451" s="16"/>
      <c r="C6451" s="16"/>
      <c r="D6451" s="16"/>
      <c r="E6451" s="16"/>
      <c r="F6451" s="16"/>
      <c r="G6451" s="16"/>
    </row>
    <row r="6452" spans="1:7" ht="12.75">
      <c r="A6452" s="16"/>
      <c r="B6452" s="16"/>
      <c r="C6452" s="16"/>
      <c r="D6452" s="16"/>
      <c r="E6452" s="16"/>
      <c r="F6452" s="16"/>
      <c r="G6452" s="16"/>
    </row>
    <row r="6453" spans="1:7" ht="12.75">
      <c r="A6453" s="16"/>
      <c r="B6453" s="16"/>
      <c r="C6453" s="16"/>
      <c r="D6453" s="16"/>
      <c r="E6453" s="16"/>
      <c r="F6453" s="16"/>
      <c r="G6453" s="16"/>
    </row>
    <row r="6454" spans="1:7" ht="12.75">
      <c r="A6454" s="16"/>
      <c r="B6454" s="16"/>
      <c r="C6454" s="16"/>
      <c r="D6454" s="16"/>
      <c r="E6454" s="16"/>
      <c r="F6454" s="16"/>
      <c r="G6454" s="16"/>
    </row>
    <row r="6455" spans="1:7" ht="12.75">
      <c r="A6455" s="16"/>
      <c r="B6455" s="16"/>
      <c r="C6455" s="16"/>
      <c r="D6455" s="16"/>
      <c r="E6455" s="16"/>
      <c r="F6455" s="16"/>
      <c r="G6455" s="16"/>
    </row>
    <row r="6456" spans="1:7" ht="12.75">
      <c r="A6456" s="16"/>
      <c r="B6456" s="16"/>
      <c r="C6456" s="16"/>
      <c r="D6456" s="16"/>
      <c r="E6456" s="16"/>
      <c r="F6456" s="16"/>
      <c r="G6456" s="16"/>
    </row>
    <row r="6457" spans="1:7" ht="12.75">
      <c r="A6457" s="16"/>
      <c r="B6457" s="16"/>
      <c r="C6457" s="16"/>
      <c r="D6457" s="16"/>
      <c r="E6457" s="16"/>
      <c r="F6457" s="16"/>
      <c r="G6457" s="16"/>
    </row>
    <row r="6458" spans="1:7" ht="12.75">
      <c r="A6458" s="16"/>
      <c r="B6458" s="16"/>
      <c r="C6458" s="16"/>
      <c r="D6458" s="16"/>
      <c r="E6458" s="16"/>
      <c r="F6458" s="16"/>
      <c r="G6458" s="16"/>
    </row>
    <row r="6459" spans="1:7" ht="12.75">
      <c r="A6459" s="16"/>
      <c r="B6459" s="16"/>
      <c r="C6459" s="16"/>
      <c r="D6459" s="16"/>
      <c r="E6459" s="16"/>
      <c r="F6459" s="16"/>
      <c r="G6459" s="16"/>
    </row>
    <row r="6460" spans="1:7" ht="12.75">
      <c r="A6460" s="16"/>
      <c r="B6460" s="16"/>
      <c r="C6460" s="16"/>
      <c r="D6460" s="16"/>
      <c r="E6460" s="16"/>
      <c r="F6460" s="16"/>
      <c r="G6460" s="16"/>
    </row>
    <row r="6461" spans="1:7" ht="12.75">
      <c r="A6461" s="16"/>
      <c r="B6461" s="16"/>
      <c r="C6461" s="16"/>
      <c r="D6461" s="16"/>
      <c r="E6461" s="16"/>
      <c r="F6461" s="16"/>
      <c r="G6461" s="16"/>
    </row>
    <row r="6462" spans="1:7" ht="12.75">
      <c r="A6462" s="16"/>
      <c r="B6462" s="16"/>
      <c r="C6462" s="16"/>
      <c r="D6462" s="16"/>
      <c r="E6462" s="16"/>
      <c r="F6462" s="16"/>
      <c r="G6462" s="16"/>
    </row>
    <row r="6463" spans="1:7" ht="12.75">
      <c r="A6463" s="16"/>
      <c r="B6463" s="16"/>
      <c r="C6463" s="16"/>
      <c r="D6463" s="16"/>
      <c r="E6463" s="16"/>
      <c r="F6463" s="16"/>
      <c r="G6463" s="16"/>
    </row>
    <row r="6464" spans="1:7" ht="12.75">
      <c r="A6464" s="16"/>
      <c r="B6464" s="16"/>
      <c r="C6464" s="16"/>
      <c r="D6464" s="16"/>
      <c r="E6464" s="16"/>
      <c r="F6464" s="16"/>
      <c r="G6464" s="16"/>
    </row>
    <row r="6465" spans="1:7" ht="12.75">
      <c r="A6465" s="16"/>
      <c r="B6465" s="16"/>
      <c r="C6465" s="16"/>
      <c r="D6465" s="16"/>
      <c r="E6465" s="16"/>
      <c r="F6465" s="16"/>
      <c r="G6465" s="16"/>
    </row>
    <row r="6466" spans="1:7" ht="12.75">
      <c r="A6466" s="16"/>
      <c r="B6466" s="16"/>
      <c r="C6466" s="16"/>
      <c r="D6466" s="16"/>
      <c r="E6466" s="16"/>
      <c r="F6466" s="16"/>
      <c r="G6466" s="16"/>
    </row>
    <row r="6467" spans="1:7" ht="12.75">
      <c r="A6467" s="16"/>
      <c r="B6467" s="16"/>
      <c r="C6467" s="16"/>
      <c r="D6467" s="16"/>
      <c r="E6467" s="16"/>
      <c r="F6467" s="16"/>
      <c r="G6467" s="16"/>
    </row>
    <row r="6468" spans="1:7" ht="12.75">
      <c r="A6468" s="16"/>
      <c r="B6468" s="16"/>
      <c r="C6468" s="16"/>
      <c r="D6468" s="16"/>
      <c r="E6468" s="16"/>
      <c r="F6468" s="16"/>
      <c r="G6468" s="16"/>
    </row>
    <row r="6469" spans="1:7" ht="12.75">
      <c r="A6469" s="16"/>
      <c r="B6469" s="16"/>
      <c r="C6469" s="16"/>
      <c r="D6469" s="16"/>
      <c r="E6469" s="16"/>
      <c r="F6469" s="16"/>
      <c r="G6469" s="16"/>
    </row>
    <row r="6470" spans="1:7" ht="12.75">
      <c r="A6470" s="16"/>
      <c r="B6470" s="16"/>
      <c r="C6470" s="16"/>
      <c r="D6470" s="16"/>
      <c r="E6470" s="16"/>
      <c r="F6470" s="16"/>
      <c r="G6470" s="16"/>
    </row>
    <row r="6471" spans="1:7" ht="12.75">
      <c r="A6471" s="16"/>
      <c r="B6471" s="16"/>
      <c r="C6471" s="16"/>
      <c r="D6471" s="16"/>
      <c r="E6471" s="16"/>
      <c r="F6471" s="16"/>
      <c r="G6471" s="16"/>
    </row>
    <row r="6472" spans="1:7" ht="12.75">
      <c r="A6472" s="16"/>
      <c r="B6472" s="16"/>
      <c r="C6472" s="16"/>
      <c r="D6472" s="16"/>
      <c r="E6472" s="16"/>
      <c r="F6472" s="16"/>
      <c r="G6472" s="16"/>
    </row>
    <row r="6473" spans="1:7" ht="12.75">
      <c r="A6473" s="16"/>
      <c r="B6473" s="16"/>
      <c r="C6473" s="16"/>
      <c r="D6473" s="16"/>
      <c r="E6473" s="16"/>
      <c r="F6473" s="16"/>
      <c r="G6473" s="16"/>
    </row>
    <row r="6474" spans="1:7" ht="12.75">
      <c r="A6474" s="16"/>
      <c r="B6474" s="16"/>
      <c r="C6474" s="16"/>
      <c r="D6474" s="16"/>
      <c r="E6474" s="16"/>
      <c r="F6474" s="16"/>
      <c r="G6474" s="16"/>
    </row>
    <row r="6475" spans="1:7" ht="12.75">
      <c r="A6475" s="16"/>
      <c r="B6475" s="16"/>
      <c r="C6475" s="16"/>
      <c r="D6475" s="16"/>
      <c r="E6475" s="16"/>
      <c r="F6475" s="16"/>
      <c r="G6475" s="16"/>
    </row>
    <row r="6476" spans="1:7" ht="12.75">
      <c r="A6476" s="16"/>
      <c r="B6476" s="16"/>
      <c r="C6476" s="16"/>
      <c r="D6476" s="16"/>
      <c r="E6476" s="16"/>
      <c r="F6476" s="16"/>
      <c r="G6476" s="16"/>
    </row>
    <row r="6477" spans="1:7" ht="12.75">
      <c r="A6477" s="16"/>
      <c r="B6477" s="16"/>
      <c r="C6477" s="16"/>
      <c r="D6477" s="16"/>
      <c r="E6477" s="16"/>
      <c r="F6477" s="16"/>
      <c r="G6477" s="16"/>
    </row>
    <row r="6478" spans="1:7" ht="12.75">
      <c r="A6478" s="16"/>
      <c r="B6478" s="16"/>
      <c r="C6478" s="16"/>
      <c r="D6478" s="16"/>
      <c r="E6478" s="16"/>
      <c r="F6478" s="16"/>
      <c r="G6478" s="16"/>
    </row>
    <row r="6479" spans="1:7" ht="12.75">
      <c r="A6479" s="16"/>
      <c r="B6479" s="16"/>
      <c r="C6479" s="16"/>
      <c r="D6479" s="16"/>
      <c r="E6479" s="16"/>
      <c r="F6479" s="16"/>
      <c r="G6479" s="16"/>
    </row>
    <row r="6480" spans="1:7" ht="12.75">
      <c r="A6480" s="16"/>
      <c r="B6480" s="16"/>
      <c r="C6480" s="16"/>
      <c r="D6480" s="16"/>
      <c r="E6480" s="16"/>
      <c r="F6480" s="16"/>
      <c r="G6480" s="16"/>
    </row>
    <row r="6481" spans="1:7" ht="12.75">
      <c r="A6481" s="16"/>
      <c r="B6481" s="16"/>
      <c r="C6481" s="16"/>
      <c r="D6481" s="16"/>
      <c r="E6481" s="16"/>
      <c r="F6481" s="16"/>
      <c r="G6481" s="16"/>
    </row>
    <row r="6482" spans="1:7" ht="12.75">
      <c r="A6482" s="16"/>
      <c r="B6482" s="16"/>
      <c r="C6482" s="16"/>
      <c r="D6482" s="16"/>
      <c r="E6482" s="16"/>
      <c r="F6482" s="16"/>
      <c r="G6482" s="16"/>
    </row>
    <row r="6483" spans="1:7" ht="12.75">
      <c r="A6483" s="16"/>
      <c r="B6483" s="16"/>
      <c r="C6483" s="16"/>
      <c r="D6483" s="16"/>
      <c r="E6483" s="16"/>
      <c r="F6483" s="16"/>
      <c r="G6483" s="16"/>
    </row>
    <row r="6484" spans="1:7" ht="12.75">
      <c r="A6484" s="16"/>
      <c r="B6484" s="16"/>
      <c r="C6484" s="16"/>
      <c r="D6484" s="16"/>
      <c r="E6484" s="16"/>
      <c r="F6484" s="16"/>
      <c r="G6484" s="16"/>
    </row>
    <row r="6485" spans="1:7" ht="12.75">
      <c r="A6485" s="16"/>
      <c r="B6485" s="16"/>
      <c r="C6485" s="16"/>
      <c r="D6485" s="16"/>
      <c r="E6485" s="16"/>
      <c r="F6485" s="16"/>
      <c r="G6485" s="16"/>
    </row>
    <row r="6486" spans="1:7" ht="12.75">
      <c r="A6486" s="16"/>
      <c r="B6486" s="16"/>
      <c r="C6486" s="16"/>
      <c r="D6486" s="16"/>
      <c r="E6486" s="16"/>
      <c r="F6486" s="16"/>
      <c r="G6486" s="16"/>
    </row>
    <row r="6487" spans="1:7" ht="12.75">
      <c r="A6487" s="16"/>
      <c r="B6487" s="16"/>
      <c r="C6487" s="16"/>
      <c r="D6487" s="16"/>
      <c r="E6487" s="16"/>
      <c r="F6487" s="16"/>
      <c r="G6487" s="16"/>
    </row>
    <row r="6488" spans="1:7" ht="12.75">
      <c r="A6488" s="16"/>
      <c r="B6488" s="16"/>
      <c r="C6488" s="16"/>
      <c r="D6488" s="16"/>
      <c r="E6488" s="16"/>
      <c r="F6488" s="16"/>
      <c r="G6488" s="16"/>
    </row>
    <row r="6489" spans="1:7" ht="12.75">
      <c r="A6489" s="16"/>
      <c r="B6489" s="16"/>
      <c r="C6489" s="16"/>
      <c r="D6489" s="16"/>
      <c r="E6489" s="16"/>
      <c r="F6489" s="16"/>
      <c r="G6489" s="16"/>
    </row>
    <row r="6490" spans="1:7" ht="12.75">
      <c r="A6490" s="16"/>
      <c r="B6490" s="16"/>
      <c r="C6490" s="16"/>
      <c r="D6490" s="16"/>
      <c r="E6490" s="16"/>
      <c r="F6490" s="16"/>
      <c r="G6490" s="16"/>
    </row>
    <row r="6491" spans="1:7" ht="12.75">
      <c r="A6491" s="16"/>
      <c r="B6491" s="16"/>
      <c r="C6491" s="16"/>
      <c r="D6491" s="16"/>
      <c r="E6491" s="16"/>
      <c r="F6491" s="16"/>
      <c r="G6491" s="16"/>
    </row>
    <row r="6492" spans="1:7" ht="12.75">
      <c r="A6492" s="16"/>
      <c r="B6492" s="16"/>
      <c r="C6492" s="16"/>
      <c r="D6492" s="16"/>
      <c r="E6492" s="16"/>
      <c r="F6492" s="16"/>
      <c r="G6492" s="16"/>
    </row>
    <row r="6493" spans="1:7" ht="12.75">
      <c r="A6493" s="16"/>
      <c r="B6493" s="16"/>
      <c r="C6493" s="16"/>
      <c r="D6493" s="16"/>
      <c r="E6493" s="16"/>
      <c r="F6493" s="16"/>
      <c r="G6493" s="16"/>
    </row>
    <row r="6494" spans="1:7" ht="12.75">
      <c r="A6494" s="16"/>
      <c r="B6494" s="16"/>
      <c r="C6494" s="16"/>
      <c r="D6494" s="16"/>
      <c r="E6494" s="16"/>
      <c r="F6494" s="16"/>
      <c r="G6494" s="16"/>
    </row>
    <row r="6495" spans="1:7" ht="12.75">
      <c r="A6495" s="16"/>
      <c r="B6495" s="16"/>
      <c r="C6495" s="16"/>
      <c r="D6495" s="16"/>
      <c r="E6495" s="16"/>
      <c r="F6495" s="16"/>
      <c r="G6495" s="16"/>
    </row>
    <row r="6496" spans="1:7" ht="12.75">
      <c r="A6496" s="16"/>
      <c r="B6496" s="16"/>
      <c r="C6496" s="16"/>
      <c r="D6496" s="16"/>
      <c r="E6496" s="16"/>
      <c r="F6496" s="16"/>
      <c r="G6496" s="16"/>
    </row>
    <row r="6497" spans="1:7" ht="12.75">
      <c r="A6497" s="16"/>
      <c r="B6497" s="16"/>
      <c r="C6497" s="16"/>
      <c r="D6497" s="16"/>
      <c r="E6497" s="16"/>
      <c r="F6497" s="16"/>
      <c r="G6497" s="16"/>
    </row>
    <row r="6498" spans="1:7" ht="12.75">
      <c r="A6498" s="16"/>
      <c r="B6498" s="16"/>
      <c r="C6498" s="16"/>
      <c r="D6498" s="16"/>
      <c r="E6498" s="16"/>
      <c r="F6498" s="16"/>
      <c r="G6498" s="16"/>
    </row>
    <row r="6499" spans="1:7" ht="12.75">
      <c r="A6499" s="16"/>
      <c r="B6499" s="16"/>
      <c r="C6499" s="16"/>
      <c r="D6499" s="16"/>
      <c r="E6499" s="16"/>
      <c r="F6499" s="16"/>
      <c r="G6499" s="16"/>
    </row>
    <row r="6500" spans="1:7" ht="12.75">
      <c r="A6500" s="16"/>
      <c r="B6500" s="16"/>
      <c r="C6500" s="16"/>
      <c r="D6500" s="16"/>
      <c r="E6500" s="16"/>
      <c r="F6500" s="16"/>
      <c r="G6500" s="16"/>
    </row>
    <row r="6501" spans="1:7" ht="12.75">
      <c r="A6501" s="16"/>
      <c r="B6501" s="16"/>
      <c r="C6501" s="16"/>
      <c r="D6501" s="16"/>
      <c r="E6501" s="16"/>
      <c r="F6501" s="16"/>
      <c r="G6501" s="16"/>
    </row>
    <row r="6502" spans="1:7" ht="12.75">
      <c r="A6502" s="16"/>
      <c r="B6502" s="16"/>
      <c r="C6502" s="16"/>
      <c r="D6502" s="16"/>
      <c r="E6502" s="16"/>
      <c r="F6502" s="16"/>
      <c r="G6502" s="16"/>
    </row>
    <row r="6503" spans="1:7" ht="12.75">
      <c r="A6503" s="16"/>
      <c r="B6503" s="16"/>
      <c r="C6503" s="16"/>
      <c r="D6503" s="16"/>
      <c r="E6503" s="16"/>
      <c r="F6503" s="16"/>
      <c r="G6503" s="16"/>
    </row>
    <row r="6504" spans="1:7" ht="12.75">
      <c r="A6504" s="16"/>
      <c r="B6504" s="16"/>
      <c r="C6504" s="16"/>
      <c r="D6504" s="16"/>
      <c r="E6504" s="16"/>
      <c r="F6504" s="16"/>
      <c r="G6504" s="16"/>
    </row>
    <row r="6505" spans="1:7" ht="12.75">
      <c r="A6505" s="16"/>
      <c r="B6505" s="16"/>
      <c r="C6505" s="16"/>
      <c r="D6505" s="16"/>
      <c r="E6505" s="16"/>
      <c r="F6505" s="16"/>
      <c r="G6505" s="16"/>
    </row>
    <row r="6506" spans="1:7" ht="12.75">
      <c r="A6506" s="16"/>
      <c r="B6506" s="16"/>
      <c r="C6506" s="16"/>
      <c r="D6506" s="16"/>
      <c r="E6506" s="16"/>
      <c r="F6506" s="16"/>
      <c r="G6506" s="16"/>
    </row>
    <row r="6507" spans="1:7" ht="12.75">
      <c r="A6507" s="16"/>
      <c r="B6507" s="16"/>
      <c r="C6507" s="16"/>
      <c r="D6507" s="16"/>
      <c r="E6507" s="16"/>
      <c r="F6507" s="16"/>
      <c r="G6507" s="16"/>
    </row>
    <row r="6508" spans="1:7" ht="12.75">
      <c r="A6508" s="16"/>
      <c r="B6508" s="16"/>
      <c r="C6508" s="16"/>
      <c r="D6508" s="16"/>
      <c r="E6508" s="16"/>
      <c r="F6508" s="16"/>
      <c r="G6508" s="16"/>
    </row>
    <row r="6509" spans="1:7" ht="12.75">
      <c r="A6509" s="16"/>
      <c r="B6509" s="16"/>
      <c r="C6509" s="16"/>
      <c r="D6509" s="16"/>
      <c r="E6509" s="16"/>
      <c r="F6509" s="16"/>
      <c r="G6509" s="16"/>
    </row>
    <row r="6510" spans="1:7" ht="12.75">
      <c r="A6510" s="16"/>
      <c r="B6510" s="16"/>
      <c r="C6510" s="16"/>
      <c r="D6510" s="16"/>
      <c r="E6510" s="16"/>
      <c r="F6510" s="16"/>
      <c r="G6510" s="16"/>
    </row>
    <row r="6511" spans="1:7" ht="12.75">
      <c r="A6511" s="16"/>
      <c r="B6511" s="16"/>
      <c r="C6511" s="16"/>
      <c r="D6511" s="16"/>
      <c r="E6511" s="16"/>
      <c r="F6511" s="16"/>
      <c r="G6511" s="16"/>
    </row>
    <row r="6512" spans="1:7" ht="12.75">
      <c r="A6512" s="16"/>
      <c r="B6512" s="16"/>
      <c r="C6512" s="16"/>
      <c r="D6512" s="16"/>
      <c r="E6512" s="16"/>
      <c r="F6512" s="16"/>
      <c r="G6512" s="16"/>
    </row>
    <row r="6513" spans="1:7" ht="12.75">
      <c r="A6513" s="16"/>
      <c r="B6513" s="16"/>
      <c r="C6513" s="16"/>
      <c r="D6513" s="16"/>
      <c r="E6513" s="16"/>
      <c r="F6513" s="16"/>
      <c r="G6513" s="16"/>
    </row>
    <row r="6514" spans="1:7" ht="12.75">
      <c r="A6514" s="16"/>
      <c r="B6514" s="16"/>
      <c r="C6514" s="16"/>
      <c r="D6514" s="16"/>
      <c r="E6514" s="16"/>
      <c r="F6514" s="16"/>
      <c r="G6514" s="16"/>
    </row>
    <row r="6515" spans="1:7" ht="12.75">
      <c r="A6515" s="16"/>
      <c r="B6515" s="16"/>
      <c r="C6515" s="16"/>
      <c r="D6515" s="16"/>
      <c r="E6515" s="16"/>
      <c r="F6515" s="16"/>
      <c r="G6515" s="16"/>
    </row>
    <row r="6516" spans="1:7" ht="12.75">
      <c r="A6516" s="16"/>
      <c r="B6516" s="16"/>
      <c r="C6516" s="16"/>
      <c r="D6516" s="16"/>
      <c r="E6516" s="16"/>
      <c r="F6516" s="16"/>
      <c r="G6516" s="16"/>
    </row>
    <row r="6517" spans="1:7" ht="12.75">
      <c r="A6517" s="16"/>
      <c r="B6517" s="16"/>
      <c r="C6517" s="16"/>
      <c r="D6517" s="16"/>
      <c r="E6517" s="16"/>
      <c r="F6517" s="16"/>
      <c r="G6517" s="16"/>
    </row>
    <row r="6518" spans="1:7" ht="12.75">
      <c r="A6518" s="16"/>
      <c r="B6518" s="16"/>
      <c r="C6518" s="16"/>
      <c r="D6518" s="16"/>
      <c r="E6518" s="16"/>
      <c r="F6518" s="16"/>
      <c r="G6518" s="16"/>
    </row>
    <row r="6519" spans="1:7" ht="12.75">
      <c r="A6519" s="16"/>
      <c r="B6519" s="16"/>
      <c r="C6519" s="16"/>
      <c r="D6519" s="16"/>
      <c r="E6519" s="16"/>
      <c r="F6519" s="16"/>
      <c r="G6519" s="16"/>
    </row>
    <row r="6520" spans="1:7" ht="12.75">
      <c r="A6520" s="16"/>
      <c r="B6520" s="16"/>
      <c r="C6520" s="16"/>
      <c r="D6520" s="16"/>
      <c r="E6520" s="16"/>
      <c r="F6520" s="16"/>
      <c r="G6520" s="16"/>
    </row>
    <row r="6521" spans="1:7" ht="12.75">
      <c r="A6521" s="16"/>
      <c r="B6521" s="16"/>
      <c r="C6521" s="16"/>
      <c r="D6521" s="16"/>
      <c r="E6521" s="16"/>
      <c r="F6521" s="16"/>
      <c r="G6521" s="16"/>
    </row>
    <row r="6522" spans="1:7" ht="12.75">
      <c r="A6522" s="16"/>
      <c r="B6522" s="16"/>
      <c r="C6522" s="16"/>
      <c r="D6522" s="16"/>
      <c r="E6522" s="16"/>
      <c r="F6522" s="16"/>
      <c r="G6522" s="16"/>
    </row>
    <row r="6523" spans="1:7" ht="12.75">
      <c r="A6523" s="16"/>
      <c r="B6523" s="16"/>
      <c r="C6523" s="16"/>
      <c r="D6523" s="16"/>
      <c r="E6523" s="16"/>
      <c r="F6523" s="16"/>
      <c r="G6523" s="16"/>
    </row>
    <row r="6524" spans="1:7" ht="12.75">
      <c r="A6524" s="16"/>
      <c r="B6524" s="16"/>
      <c r="C6524" s="16"/>
      <c r="D6524" s="16"/>
      <c r="E6524" s="16"/>
      <c r="F6524" s="16"/>
      <c r="G6524" s="16"/>
    </row>
    <row r="6525" spans="1:7" ht="12.75">
      <c r="A6525" s="16"/>
      <c r="B6525" s="16"/>
      <c r="C6525" s="16"/>
      <c r="D6525" s="16"/>
      <c r="E6525" s="16"/>
      <c r="F6525" s="16"/>
      <c r="G6525" s="16"/>
    </row>
    <row r="6526" spans="1:7" ht="12.75">
      <c r="A6526" s="16"/>
      <c r="B6526" s="16"/>
      <c r="C6526" s="16"/>
      <c r="D6526" s="16"/>
      <c r="E6526" s="16"/>
      <c r="F6526" s="16"/>
      <c r="G6526" s="16"/>
    </row>
    <row r="6527" spans="1:7" ht="12.75">
      <c r="A6527" s="16"/>
      <c r="B6527" s="16"/>
      <c r="C6527" s="16"/>
      <c r="D6527" s="16"/>
      <c r="E6527" s="16"/>
      <c r="F6527" s="16"/>
      <c r="G6527" s="16"/>
    </row>
    <row r="6528" spans="1:7" ht="12.75">
      <c r="A6528" s="16"/>
      <c r="B6528" s="16"/>
      <c r="C6528" s="16"/>
      <c r="D6528" s="16"/>
      <c r="E6528" s="16"/>
      <c r="F6528" s="16"/>
      <c r="G6528" s="16"/>
    </row>
    <row r="6529" spans="1:7" ht="12.75">
      <c r="A6529" s="16"/>
      <c r="B6529" s="16"/>
      <c r="C6529" s="16"/>
      <c r="D6529" s="16"/>
      <c r="E6529" s="16"/>
      <c r="F6529" s="16"/>
      <c r="G6529" s="16"/>
    </row>
    <row r="6530" spans="1:7" ht="12.75">
      <c r="A6530" s="16"/>
      <c r="B6530" s="16"/>
      <c r="C6530" s="16"/>
      <c r="D6530" s="16"/>
      <c r="E6530" s="16"/>
      <c r="F6530" s="16"/>
      <c r="G6530" s="16"/>
    </row>
    <row r="6531" spans="1:7" ht="12.75">
      <c r="A6531" s="16"/>
      <c r="B6531" s="16"/>
      <c r="C6531" s="16"/>
      <c r="D6531" s="16"/>
      <c r="E6531" s="16"/>
      <c r="F6531" s="16"/>
      <c r="G6531" s="16"/>
    </row>
    <row r="6532" spans="1:7" ht="12.75">
      <c r="A6532" s="16"/>
      <c r="B6532" s="16"/>
      <c r="C6532" s="16"/>
      <c r="D6532" s="16"/>
      <c r="E6532" s="16"/>
      <c r="F6532" s="16"/>
      <c r="G6532" s="16"/>
    </row>
    <row r="6533" spans="1:7" ht="12.75">
      <c r="A6533" s="16"/>
      <c r="B6533" s="16"/>
      <c r="C6533" s="16"/>
      <c r="D6533" s="16"/>
      <c r="E6533" s="16"/>
      <c r="F6533" s="16"/>
      <c r="G6533" s="16"/>
    </row>
    <row r="6534" spans="1:7" ht="12.75">
      <c r="A6534" s="16"/>
      <c r="B6534" s="16"/>
      <c r="C6534" s="16"/>
      <c r="D6534" s="16"/>
      <c r="E6534" s="16"/>
      <c r="F6534" s="16"/>
      <c r="G6534" s="16"/>
    </row>
    <row r="6535" spans="1:7" ht="12.75">
      <c r="A6535" s="16"/>
      <c r="B6535" s="16"/>
      <c r="C6535" s="16"/>
      <c r="D6535" s="16"/>
      <c r="E6535" s="16"/>
      <c r="F6535" s="16"/>
      <c r="G6535" s="16"/>
    </row>
    <row r="6536" spans="1:7" ht="12.75">
      <c r="A6536" s="16"/>
      <c r="B6536" s="16"/>
      <c r="C6536" s="16"/>
      <c r="D6536" s="16"/>
      <c r="E6536" s="16"/>
      <c r="F6536" s="16"/>
      <c r="G6536" s="16"/>
    </row>
    <row r="6537" spans="1:7" ht="12.75">
      <c r="A6537" s="16"/>
      <c r="B6537" s="16"/>
      <c r="C6537" s="16"/>
      <c r="D6537" s="16"/>
      <c r="E6537" s="16"/>
      <c r="F6537" s="16"/>
      <c r="G6537" s="16"/>
    </row>
    <row r="6538" spans="1:7" ht="12.75">
      <c r="A6538" s="16"/>
      <c r="B6538" s="16"/>
      <c r="C6538" s="16"/>
      <c r="D6538" s="16"/>
      <c r="E6538" s="16"/>
      <c r="F6538" s="16"/>
      <c r="G6538" s="16"/>
    </row>
    <row r="6539" spans="1:7" ht="12.75">
      <c r="A6539" s="16"/>
      <c r="B6539" s="16"/>
      <c r="C6539" s="16"/>
      <c r="D6539" s="16"/>
      <c r="E6539" s="16"/>
      <c r="F6539" s="16"/>
      <c r="G6539" s="16"/>
    </row>
    <row r="6540" spans="1:7" ht="12.75">
      <c r="A6540" s="16"/>
      <c r="B6540" s="16"/>
      <c r="C6540" s="16"/>
      <c r="D6540" s="16"/>
      <c r="E6540" s="16"/>
      <c r="F6540" s="16"/>
      <c r="G6540" s="16"/>
    </row>
    <row r="6541" spans="1:7" ht="12.75">
      <c r="A6541" s="16"/>
      <c r="B6541" s="16"/>
      <c r="C6541" s="16"/>
      <c r="D6541" s="16"/>
      <c r="E6541" s="16"/>
      <c r="F6541" s="16"/>
      <c r="G6541" s="16"/>
    </row>
    <row r="6542" spans="1:7" ht="12.75">
      <c r="A6542" s="16"/>
      <c r="B6542" s="16"/>
      <c r="C6542" s="16"/>
      <c r="D6542" s="16"/>
      <c r="E6542" s="16"/>
      <c r="F6542" s="16"/>
      <c r="G6542" s="16"/>
    </row>
    <row r="6543" spans="1:7" ht="12.75">
      <c r="A6543" s="16"/>
      <c r="B6543" s="16"/>
      <c r="C6543" s="16"/>
      <c r="D6543" s="16"/>
      <c r="E6543" s="16"/>
      <c r="F6543" s="16"/>
      <c r="G6543" s="16"/>
    </row>
    <row r="6544" spans="1:7" ht="12.75">
      <c r="A6544" s="16"/>
      <c r="B6544" s="16"/>
      <c r="C6544" s="16"/>
      <c r="D6544" s="16"/>
      <c r="E6544" s="16"/>
      <c r="F6544" s="16"/>
      <c r="G6544" s="16"/>
    </row>
    <row r="6545" spans="1:7" ht="12.75">
      <c r="A6545" s="16"/>
      <c r="B6545" s="16"/>
      <c r="C6545" s="16"/>
      <c r="D6545" s="16"/>
      <c r="E6545" s="16"/>
      <c r="F6545" s="16"/>
      <c r="G6545" s="16"/>
    </row>
    <row r="6546" spans="1:7" ht="12.75">
      <c r="A6546" s="16"/>
      <c r="B6546" s="16"/>
      <c r="C6546" s="16"/>
      <c r="D6546" s="16"/>
      <c r="E6546" s="16"/>
      <c r="F6546" s="16"/>
      <c r="G6546" s="16"/>
    </row>
    <row r="6547" spans="1:7" ht="12.75">
      <c r="A6547" s="16"/>
      <c r="B6547" s="16"/>
      <c r="C6547" s="16"/>
      <c r="D6547" s="16"/>
      <c r="E6547" s="16"/>
      <c r="F6547" s="16"/>
      <c r="G6547" s="16"/>
    </row>
    <row r="6548" spans="1:7" ht="12.75">
      <c r="A6548" s="16"/>
      <c r="B6548" s="16"/>
      <c r="C6548" s="16"/>
      <c r="D6548" s="16"/>
      <c r="E6548" s="16"/>
      <c r="F6548" s="16"/>
      <c r="G6548" s="16"/>
    </row>
    <row r="6549" spans="1:7" ht="12.75">
      <c r="A6549" s="16"/>
      <c r="B6549" s="16"/>
      <c r="C6549" s="16"/>
      <c r="D6549" s="16"/>
      <c r="E6549" s="16"/>
      <c r="F6549" s="16"/>
      <c r="G6549" s="16"/>
    </row>
    <row r="6550" spans="1:7" ht="12.75">
      <c r="A6550" s="16"/>
      <c r="B6550" s="16"/>
      <c r="C6550" s="16"/>
      <c r="D6550" s="16"/>
      <c r="E6550" s="16"/>
      <c r="F6550" s="16"/>
      <c r="G6550" s="16"/>
    </row>
    <row r="6551" spans="1:7" ht="12.75">
      <c r="A6551" s="16"/>
      <c r="B6551" s="16"/>
      <c r="C6551" s="16"/>
      <c r="D6551" s="16"/>
      <c r="E6551" s="16"/>
      <c r="F6551" s="16"/>
      <c r="G6551" s="16"/>
    </row>
    <row r="6552" spans="1:7" ht="12.75">
      <c r="A6552" s="16"/>
      <c r="B6552" s="16"/>
      <c r="C6552" s="16"/>
      <c r="D6552" s="16"/>
      <c r="E6552" s="16"/>
      <c r="F6552" s="16"/>
      <c r="G6552" s="16"/>
    </row>
    <row r="6553" spans="1:7" ht="12.75">
      <c r="A6553" s="16"/>
      <c r="B6553" s="16"/>
      <c r="C6553" s="16"/>
      <c r="D6553" s="16"/>
      <c r="E6553" s="16"/>
      <c r="F6553" s="16"/>
      <c r="G6553" s="16"/>
    </row>
    <row r="6554" spans="1:7" ht="12.75">
      <c r="A6554" s="16"/>
      <c r="B6554" s="16"/>
      <c r="C6554" s="16"/>
      <c r="D6554" s="16"/>
      <c r="E6554" s="16"/>
      <c r="F6554" s="16"/>
      <c r="G6554" s="16"/>
    </row>
    <row r="6555" spans="1:7" ht="12.75">
      <c r="A6555" s="16"/>
      <c r="B6555" s="16"/>
      <c r="C6555" s="16"/>
      <c r="D6555" s="16"/>
      <c r="E6555" s="16"/>
      <c r="F6555" s="16"/>
      <c r="G6555" s="16"/>
    </row>
    <row r="6556" spans="1:7" ht="12.75">
      <c r="A6556" s="16"/>
      <c r="B6556" s="16"/>
      <c r="C6556" s="16"/>
      <c r="D6556" s="16"/>
      <c r="E6556" s="16"/>
      <c r="F6556" s="16"/>
      <c r="G6556" s="16"/>
    </row>
    <row r="6557" spans="1:7" ht="12.75">
      <c r="A6557" s="16"/>
      <c r="B6557" s="16"/>
      <c r="C6557" s="16"/>
      <c r="D6557" s="16"/>
      <c r="E6557" s="16"/>
      <c r="F6557" s="16"/>
      <c r="G6557" s="16"/>
    </row>
    <row r="6558" spans="1:7" ht="12.75">
      <c r="A6558" s="16"/>
      <c r="B6558" s="16"/>
      <c r="C6558" s="16"/>
      <c r="D6558" s="16"/>
      <c r="E6558" s="16"/>
      <c r="F6558" s="16"/>
      <c r="G6558" s="16"/>
    </row>
    <row r="6559" spans="1:7" ht="12.75">
      <c r="A6559" s="16"/>
      <c r="B6559" s="16"/>
      <c r="C6559" s="16"/>
      <c r="D6559" s="16"/>
      <c r="E6559" s="16"/>
      <c r="F6559" s="16"/>
      <c r="G6559" s="16"/>
    </row>
    <row r="6560" spans="1:7" ht="12.75">
      <c r="A6560" s="16"/>
      <c r="B6560" s="16"/>
      <c r="C6560" s="16"/>
      <c r="D6560" s="16"/>
      <c r="E6560" s="16"/>
      <c r="F6560" s="16"/>
      <c r="G6560" s="16"/>
    </row>
    <row r="6561" spans="1:7" ht="12.75">
      <c r="A6561" s="16"/>
      <c r="B6561" s="16"/>
      <c r="C6561" s="16"/>
      <c r="D6561" s="16"/>
      <c r="E6561" s="16"/>
      <c r="F6561" s="16"/>
      <c r="G6561" s="16"/>
    </row>
    <row r="6562" spans="1:7" ht="12.75">
      <c r="A6562" s="16"/>
      <c r="B6562" s="16"/>
      <c r="C6562" s="16"/>
      <c r="D6562" s="16"/>
      <c r="E6562" s="16"/>
      <c r="F6562" s="16"/>
      <c r="G6562" s="16"/>
    </row>
    <row r="6563" spans="1:7" ht="12.75">
      <c r="A6563" s="16"/>
      <c r="B6563" s="16"/>
      <c r="C6563" s="16"/>
      <c r="D6563" s="16"/>
      <c r="E6563" s="16"/>
      <c r="F6563" s="16"/>
      <c r="G6563" s="16"/>
    </row>
    <row r="6564" spans="1:7" ht="12.75">
      <c r="A6564" s="16"/>
      <c r="B6564" s="16"/>
      <c r="C6564" s="16"/>
      <c r="D6564" s="16"/>
      <c r="E6564" s="16"/>
      <c r="F6564" s="16"/>
      <c r="G6564" s="16"/>
    </row>
    <row r="6565" spans="1:7" ht="12.75">
      <c r="A6565" s="16"/>
      <c r="B6565" s="16"/>
      <c r="C6565" s="16"/>
      <c r="D6565" s="16"/>
      <c r="E6565" s="16"/>
      <c r="F6565" s="16"/>
      <c r="G6565" s="16"/>
    </row>
    <row r="6566" spans="1:7" ht="12.75">
      <c r="A6566" s="16"/>
      <c r="B6566" s="16"/>
      <c r="C6566" s="16"/>
      <c r="D6566" s="16"/>
      <c r="E6566" s="16"/>
      <c r="F6566" s="16"/>
      <c r="G6566" s="16"/>
    </row>
    <row r="6567" spans="1:7" ht="12.75">
      <c r="A6567" s="16"/>
      <c r="B6567" s="16"/>
      <c r="C6567" s="16"/>
      <c r="D6567" s="16"/>
      <c r="E6567" s="16"/>
      <c r="F6567" s="16"/>
      <c r="G6567" s="16"/>
    </row>
    <row r="6568" spans="1:7" ht="12.75">
      <c r="A6568" s="16"/>
      <c r="B6568" s="16"/>
      <c r="C6568" s="16"/>
      <c r="D6568" s="16"/>
      <c r="E6568" s="16"/>
      <c r="F6568" s="16"/>
      <c r="G6568" s="16"/>
    </row>
    <row r="6569" spans="1:7" ht="12.75">
      <c r="A6569" s="16"/>
      <c r="B6569" s="16"/>
      <c r="C6569" s="16"/>
      <c r="D6569" s="16"/>
      <c r="E6569" s="16"/>
      <c r="F6569" s="16"/>
      <c r="G6569" s="16"/>
    </row>
    <row r="6570" spans="1:7" ht="12.75">
      <c r="A6570" s="16"/>
      <c r="B6570" s="16"/>
      <c r="C6570" s="16"/>
      <c r="D6570" s="16"/>
      <c r="E6570" s="16"/>
      <c r="F6570" s="16"/>
      <c r="G6570" s="16"/>
    </row>
    <row r="6571" spans="1:7" ht="12.75">
      <c r="A6571" s="16"/>
      <c r="B6571" s="16"/>
      <c r="C6571" s="16"/>
      <c r="D6571" s="16"/>
      <c r="E6571" s="16"/>
      <c r="F6571" s="16"/>
      <c r="G6571" s="16"/>
    </row>
    <row r="6572" spans="1:7" ht="12.75">
      <c r="A6572" s="16"/>
      <c r="B6572" s="16"/>
      <c r="C6572" s="16"/>
      <c r="D6572" s="16"/>
      <c r="E6572" s="16"/>
      <c r="F6572" s="16"/>
      <c r="G6572" s="16"/>
    </row>
    <row r="6573" spans="1:7" ht="12.75">
      <c r="A6573" s="16"/>
      <c r="B6573" s="16"/>
      <c r="C6573" s="16"/>
      <c r="D6573" s="16"/>
      <c r="E6573" s="16"/>
      <c r="F6573" s="16"/>
      <c r="G6573" s="16"/>
    </row>
    <row r="6574" spans="1:7" ht="12.75">
      <c r="A6574" s="16"/>
      <c r="B6574" s="16"/>
      <c r="C6574" s="16"/>
      <c r="D6574" s="16"/>
      <c r="E6574" s="16"/>
      <c r="F6574" s="16"/>
      <c r="G6574" s="16"/>
    </row>
    <row r="6575" spans="1:7" ht="12.75">
      <c r="A6575" s="16"/>
      <c r="B6575" s="16"/>
      <c r="C6575" s="16"/>
      <c r="D6575" s="16"/>
      <c r="E6575" s="16"/>
      <c r="F6575" s="16"/>
      <c r="G6575" s="16"/>
    </row>
    <row r="6576" spans="1:7" ht="12.75">
      <c r="A6576" s="16"/>
      <c r="B6576" s="16"/>
      <c r="C6576" s="16"/>
      <c r="D6576" s="16"/>
      <c r="E6576" s="16"/>
      <c r="F6576" s="16"/>
      <c r="G6576" s="16"/>
    </row>
    <row r="6577" spans="1:7" ht="12.75">
      <c r="A6577" s="16"/>
      <c r="B6577" s="16"/>
      <c r="C6577" s="16"/>
      <c r="D6577" s="16"/>
      <c r="E6577" s="16"/>
      <c r="F6577" s="16"/>
      <c r="G6577" s="16"/>
    </row>
    <row r="6578" spans="1:7" ht="12.75">
      <c r="A6578" s="16"/>
      <c r="B6578" s="16"/>
      <c r="C6578" s="16"/>
      <c r="D6578" s="16"/>
      <c r="E6578" s="16"/>
      <c r="F6578" s="16"/>
      <c r="G6578" s="16"/>
    </row>
    <row r="6579" spans="1:7" ht="12.75">
      <c r="A6579" s="16"/>
      <c r="B6579" s="16"/>
      <c r="C6579" s="16"/>
      <c r="D6579" s="16"/>
      <c r="E6579" s="16"/>
      <c r="F6579" s="16"/>
      <c r="G6579" s="16"/>
    </row>
    <row r="6580" spans="1:7" ht="12.75">
      <c r="A6580" s="16"/>
      <c r="B6580" s="16"/>
      <c r="C6580" s="16"/>
      <c r="D6580" s="16"/>
      <c r="E6580" s="16"/>
      <c r="F6580" s="16"/>
      <c r="G6580" s="16"/>
    </row>
    <row r="6581" spans="1:7" ht="12.75">
      <c r="A6581" s="16"/>
      <c r="B6581" s="16"/>
      <c r="C6581" s="16"/>
      <c r="D6581" s="16"/>
      <c r="E6581" s="16"/>
      <c r="F6581" s="16"/>
      <c r="G6581" s="16"/>
    </row>
    <row r="6582" spans="1:7" ht="12.75">
      <c r="A6582" s="16"/>
      <c r="B6582" s="16"/>
      <c r="C6582" s="16"/>
      <c r="D6582" s="16"/>
      <c r="E6582" s="16"/>
      <c r="F6582" s="16"/>
      <c r="G6582" s="16"/>
    </row>
    <row r="6583" spans="1:7" ht="12.75">
      <c r="A6583" s="16"/>
      <c r="B6583" s="16"/>
      <c r="C6583" s="16"/>
      <c r="D6583" s="16"/>
      <c r="E6583" s="16"/>
      <c r="F6583" s="16"/>
      <c r="G6583" s="16"/>
    </row>
    <row r="6584" spans="1:7" ht="12.75">
      <c r="A6584" s="16"/>
      <c r="B6584" s="16"/>
      <c r="C6584" s="16"/>
      <c r="D6584" s="16"/>
      <c r="E6584" s="16"/>
      <c r="F6584" s="16"/>
      <c r="G6584" s="16"/>
    </row>
    <row r="6585" spans="1:7" ht="12.75">
      <c r="A6585" s="16"/>
      <c r="B6585" s="16"/>
      <c r="C6585" s="16"/>
      <c r="D6585" s="16"/>
      <c r="E6585" s="16"/>
      <c r="F6585" s="16"/>
      <c r="G6585" s="16"/>
    </row>
    <row r="6586" spans="1:7" ht="12.75">
      <c r="A6586" s="16"/>
      <c r="B6586" s="16"/>
      <c r="C6586" s="16"/>
      <c r="D6586" s="16"/>
      <c r="E6586" s="16"/>
      <c r="F6586" s="16"/>
      <c r="G6586" s="16"/>
    </row>
    <row r="6587" spans="1:7" ht="12.75">
      <c r="A6587" s="16"/>
      <c r="B6587" s="16"/>
      <c r="C6587" s="16"/>
      <c r="D6587" s="16"/>
      <c r="E6587" s="16"/>
      <c r="F6587" s="16"/>
      <c r="G6587" s="16"/>
    </row>
    <row r="6588" spans="1:7" ht="12.75">
      <c r="A6588" s="16"/>
      <c r="B6588" s="16"/>
      <c r="C6588" s="16"/>
      <c r="D6588" s="16"/>
      <c r="E6588" s="16"/>
      <c r="F6588" s="16"/>
      <c r="G6588" s="16"/>
    </row>
    <row r="6589" spans="1:7" ht="12.75">
      <c r="A6589" s="16"/>
      <c r="B6589" s="16"/>
      <c r="C6589" s="16"/>
      <c r="D6589" s="16"/>
      <c r="E6589" s="16"/>
      <c r="F6589" s="16"/>
      <c r="G6589" s="16"/>
    </row>
    <row r="6590" spans="1:7" ht="12.75">
      <c r="A6590" s="16"/>
      <c r="B6590" s="16"/>
      <c r="C6590" s="16"/>
      <c r="D6590" s="16"/>
      <c r="E6590" s="16"/>
      <c r="F6590" s="16"/>
      <c r="G6590" s="16"/>
    </row>
    <row r="6591" spans="1:7" ht="12.75">
      <c r="A6591" s="16"/>
      <c r="B6591" s="16"/>
      <c r="C6591" s="16"/>
      <c r="D6591" s="16"/>
      <c r="E6591" s="16"/>
      <c r="F6591" s="16"/>
      <c r="G6591" s="16"/>
    </row>
    <row r="6592" spans="1:7" ht="12.75">
      <c r="A6592" s="16"/>
      <c r="B6592" s="16"/>
      <c r="C6592" s="16"/>
      <c r="D6592" s="16"/>
      <c r="E6592" s="16"/>
      <c r="F6592" s="16"/>
      <c r="G6592" s="16"/>
    </row>
    <row r="6593" spans="1:7" ht="12.75">
      <c r="A6593" s="16"/>
      <c r="B6593" s="16"/>
      <c r="C6593" s="16"/>
      <c r="D6593" s="16"/>
      <c r="E6593" s="16"/>
      <c r="F6593" s="16"/>
      <c r="G6593" s="16"/>
    </row>
    <row r="6594" spans="1:7" ht="12.75">
      <c r="A6594" s="16"/>
      <c r="B6594" s="16"/>
      <c r="C6594" s="16"/>
      <c r="D6594" s="16"/>
      <c r="E6594" s="16"/>
      <c r="F6594" s="16"/>
      <c r="G6594" s="16"/>
    </row>
    <row r="6595" spans="1:7" ht="12.75">
      <c r="A6595" s="16"/>
      <c r="B6595" s="16"/>
      <c r="C6595" s="16"/>
      <c r="D6595" s="16"/>
      <c r="E6595" s="16"/>
      <c r="F6595" s="16"/>
      <c r="G6595" s="16"/>
    </row>
    <row r="6596" spans="1:7" ht="12.75">
      <c r="A6596" s="16"/>
      <c r="B6596" s="16"/>
      <c r="C6596" s="16"/>
      <c r="D6596" s="16"/>
      <c r="E6596" s="16"/>
      <c r="F6596" s="16"/>
      <c r="G6596" s="16"/>
    </row>
    <row r="6597" spans="1:7" ht="12.75">
      <c r="A6597" s="16"/>
      <c r="B6597" s="16"/>
      <c r="C6597" s="16"/>
      <c r="D6597" s="16"/>
      <c r="E6597" s="16"/>
      <c r="F6597" s="16"/>
      <c r="G6597" s="16"/>
    </row>
    <row r="6598" spans="1:7" ht="12.75">
      <c r="A6598" s="16"/>
      <c r="B6598" s="16"/>
      <c r="C6598" s="16"/>
      <c r="D6598" s="16"/>
      <c r="E6598" s="16"/>
      <c r="F6598" s="16"/>
      <c r="G6598" s="16"/>
    </row>
    <row r="6599" spans="1:7" ht="12.75">
      <c r="A6599" s="16"/>
      <c r="B6599" s="16"/>
      <c r="C6599" s="16"/>
      <c r="D6599" s="16"/>
      <c r="E6599" s="16"/>
      <c r="F6599" s="16"/>
      <c r="G6599" s="16"/>
    </row>
    <row r="6600" spans="1:7" ht="12.75">
      <c r="A6600" s="16"/>
      <c r="B6600" s="16"/>
      <c r="C6600" s="16"/>
      <c r="D6600" s="16"/>
      <c r="E6600" s="16"/>
      <c r="F6600" s="16"/>
      <c r="G6600" s="16"/>
    </row>
    <row r="6601" spans="1:7" ht="12.75">
      <c r="A6601" s="16"/>
      <c r="B6601" s="16"/>
      <c r="C6601" s="16"/>
      <c r="D6601" s="16"/>
      <c r="E6601" s="16"/>
      <c r="F6601" s="16"/>
      <c r="G6601" s="16"/>
    </row>
    <row r="6602" spans="1:7" ht="12.75">
      <c r="A6602" s="16"/>
      <c r="B6602" s="16"/>
      <c r="C6602" s="16"/>
      <c r="D6602" s="16"/>
      <c r="E6602" s="16"/>
      <c r="F6602" s="16"/>
      <c r="G6602" s="16"/>
    </row>
    <row r="6603" spans="1:7" ht="12.75">
      <c r="A6603" s="16"/>
      <c r="B6603" s="16"/>
      <c r="C6603" s="16"/>
      <c r="D6603" s="16"/>
      <c r="E6603" s="16"/>
      <c r="F6603" s="16"/>
      <c r="G6603" s="16"/>
    </row>
    <row r="6604" spans="1:7" ht="12.75">
      <c r="A6604" s="16"/>
      <c r="B6604" s="16"/>
      <c r="C6604" s="16"/>
      <c r="D6604" s="16"/>
      <c r="E6604" s="16"/>
      <c r="F6604" s="16"/>
      <c r="G6604" s="16"/>
    </row>
    <row r="6605" spans="1:7" ht="12.75">
      <c r="A6605" s="16"/>
      <c r="B6605" s="16"/>
      <c r="C6605" s="16"/>
      <c r="D6605" s="16"/>
      <c r="E6605" s="16"/>
      <c r="F6605" s="16"/>
      <c r="G6605" s="16"/>
    </row>
    <row r="6606" spans="1:7" ht="12.75">
      <c r="A6606" s="16"/>
      <c r="B6606" s="16"/>
      <c r="C6606" s="16"/>
      <c r="D6606" s="16"/>
      <c r="E6606" s="16"/>
      <c r="F6606" s="16"/>
      <c r="G6606" s="16"/>
    </row>
    <row r="6607" spans="1:7" ht="12.75">
      <c r="A6607" s="16"/>
      <c r="B6607" s="16"/>
      <c r="C6607" s="16"/>
      <c r="D6607" s="16"/>
      <c r="E6607" s="16"/>
      <c r="F6607" s="16"/>
      <c r="G6607" s="16"/>
    </row>
    <row r="6608" spans="1:7" ht="12.75">
      <c r="A6608" s="16"/>
      <c r="B6608" s="16"/>
      <c r="C6608" s="16"/>
      <c r="D6608" s="16"/>
      <c r="E6608" s="16"/>
      <c r="F6608" s="16"/>
      <c r="G6608" s="16"/>
    </row>
    <row r="6609" spans="1:7" ht="12.75">
      <c r="A6609" s="16"/>
      <c r="B6609" s="16"/>
      <c r="C6609" s="16"/>
      <c r="D6609" s="16"/>
      <c r="E6609" s="16"/>
      <c r="F6609" s="16"/>
      <c r="G6609" s="16"/>
    </row>
    <row r="6610" spans="1:7" ht="12.75">
      <c r="A6610" s="16"/>
      <c r="B6610" s="16"/>
      <c r="C6610" s="16"/>
      <c r="D6610" s="16"/>
      <c r="E6610" s="16"/>
      <c r="F6610" s="16"/>
      <c r="G6610" s="16"/>
    </row>
    <row r="6611" spans="1:7" ht="12.75">
      <c r="A6611" s="16"/>
      <c r="B6611" s="16"/>
      <c r="C6611" s="16"/>
      <c r="D6611" s="16"/>
      <c r="E6611" s="16"/>
      <c r="F6611" s="16"/>
      <c r="G6611" s="16"/>
    </row>
    <row r="6612" spans="1:7" ht="12.75">
      <c r="A6612" s="16"/>
      <c r="B6612" s="16"/>
      <c r="C6612" s="16"/>
      <c r="D6612" s="16"/>
      <c r="E6612" s="16"/>
      <c r="F6612" s="16"/>
      <c r="G6612" s="16"/>
    </row>
    <row r="6613" spans="1:7" ht="12.75">
      <c r="A6613" s="16"/>
      <c r="B6613" s="16"/>
      <c r="C6613" s="16"/>
      <c r="D6613" s="16"/>
      <c r="E6613" s="16"/>
      <c r="F6613" s="16"/>
      <c r="G6613" s="16"/>
    </row>
    <row r="6614" spans="1:7" ht="12.75">
      <c r="A6614" s="16"/>
      <c r="B6614" s="16"/>
      <c r="C6614" s="16"/>
      <c r="D6614" s="16"/>
      <c r="E6614" s="16"/>
      <c r="F6614" s="16"/>
      <c r="G6614" s="16"/>
    </row>
    <row r="6615" spans="1:7" ht="12.75">
      <c r="A6615" s="16"/>
      <c r="B6615" s="16"/>
      <c r="C6615" s="16"/>
      <c r="D6615" s="16"/>
      <c r="E6615" s="16"/>
      <c r="F6615" s="16"/>
      <c r="G6615" s="16"/>
    </row>
    <row r="6616" spans="1:7" ht="12.75">
      <c r="A6616" s="16"/>
      <c r="B6616" s="16"/>
      <c r="C6616" s="16"/>
      <c r="D6616" s="16"/>
      <c r="E6616" s="16"/>
      <c r="F6616" s="16"/>
      <c r="G6616" s="16"/>
    </row>
    <row r="6617" spans="1:7" ht="12.75">
      <c r="A6617" s="16"/>
      <c r="B6617" s="16"/>
      <c r="C6617" s="16"/>
      <c r="D6617" s="16"/>
      <c r="E6617" s="16"/>
      <c r="F6617" s="16"/>
      <c r="G6617" s="16"/>
    </row>
    <row r="6618" spans="1:7" ht="12.75">
      <c r="A6618" s="16"/>
      <c r="B6618" s="16"/>
      <c r="C6618" s="16"/>
      <c r="D6618" s="16"/>
      <c r="E6618" s="16"/>
      <c r="F6618" s="16"/>
      <c r="G6618" s="16"/>
    </row>
    <row r="6619" spans="1:7" ht="12.75">
      <c r="A6619" s="16"/>
      <c r="B6619" s="16"/>
      <c r="C6619" s="16"/>
      <c r="D6619" s="16"/>
      <c r="E6619" s="16"/>
      <c r="F6619" s="16"/>
      <c r="G6619" s="16"/>
    </row>
    <row r="6620" spans="1:7" ht="12.75">
      <c r="A6620" s="16"/>
      <c r="B6620" s="16"/>
      <c r="C6620" s="16"/>
      <c r="D6620" s="16"/>
      <c r="E6620" s="16"/>
      <c r="F6620" s="16"/>
      <c r="G6620" s="16"/>
    </row>
    <row r="6621" spans="1:7" ht="12.75">
      <c r="A6621" s="16"/>
      <c r="B6621" s="16"/>
      <c r="C6621" s="16"/>
      <c r="D6621" s="16"/>
      <c r="E6621" s="16"/>
      <c r="F6621" s="16"/>
      <c r="G6621" s="16"/>
    </row>
    <row r="6622" spans="1:7" ht="12.75">
      <c r="A6622" s="16"/>
      <c r="B6622" s="16"/>
      <c r="C6622" s="16"/>
      <c r="D6622" s="16"/>
      <c r="E6622" s="16"/>
      <c r="F6622" s="16"/>
      <c r="G6622" s="16"/>
    </row>
    <row r="6623" spans="1:7" ht="12.75">
      <c r="A6623" s="16"/>
      <c r="B6623" s="16"/>
      <c r="C6623" s="16"/>
      <c r="D6623" s="16"/>
      <c r="E6623" s="16"/>
      <c r="F6623" s="16"/>
      <c r="G6623" s="16"/>
    </row>
    <row r="6624" spans="1:7" ht="12.75">
      <c r="A6624" s="16"/>
      <c r="B6624" s="16"/>
      <c r="C6624" s="16"/>
      <c r="D6624" s="16"/>
      <c r="E6624" s="16"/>
      <c r="F6624" s="16"/>
      <c r="G6624" s="16"/>
    </row>
    <row r="6625" spans="1:7" ht="12.75">
      <c r="A6625" s="16"/>
      <c r="B6625" s="16"/>
      <c r="C6625" s="16"/>
      <c r="D6625" s="16"/>
      <c r="E6625" s="16"/>
      <c r="F6625" s="16"/>
      <c r="G6625" s="16"/>
    </row>
    <row r="6626" spans="1:7" ht="12.75">
      <c r="A6626" s="16"/>
      <c r="B6626" s="16"/>
      <c r="C6626" s="16"/>
      <c r="D6626" s="16"/>
      <c r="E6626" s="16"/>
      <c r="F6626" s="16"/>
      <c r="G6626" s="16"/>
    </row>
    <row r="6627" spans="1:7" ht="12.75">
      <c r="A6627" s="16"/>
      <c r="B6627" s="16"/>
      <c r="C6627" s="16"/>
      <c r="D6627" s="16"/>
      <c r="E6627" s="16"/>
      <c r="F6627" s="16"/>
      <c r="G6627" s="16"/>
    </row>
    <row r="6628" spans="1:7" ht="12.75">
      <c r="A6628" s="16"/>
      <c r="B6628" s="16"/>
      <c r="C6628" s="16"/>
      <c r="D6628" s="16"/>
      <c r="E6628" s="16"/>
      <c r="F6628" s="16"/>
      <c r="G6628" s="16"/>
    </row>
    <row r="6629" spans="1:7" ht="12.75">
      <c r="A6629" s="16"/>
      <c r="B6629" s="16"/>
      <c r="C6629" s="16"/>
      <c r="D6629" s="16"/>
      <c r="E6629" s="16"/>
      <c r="F6629" s="16"/>
      <c r="G6629" s="16"/>
    </row>
    <row r="6630" spans="1:7" ht="12.75">
      <c r="A6630" s="16"/>
      <c r="B6630" s="16"/>
      <c r="C6630" s="16"/>
      <c r="D6630" s="16"/>
      <c r="E6630" s="16"/>
      <c r="F6630" s="16"/>
      <c r="G6630" s="16"/>
    </row>
    <row r="6631" spans="1:7" ht="12.75">
      <c r="A6631" s="16"/>
      <c r="B6631" s="16"/>
      <c r="C6631" s="16"/>
      <c r="D6631" s="16"/>
      <c r="E6631" s="16"/>
      <c r="F6631" s="16"/>
      <c r="G6631" s="16"/>
    </row>
    <row r="6632" spans="1:7" ht="12.75">
      <c r="A6632" s="16"/>
      <c r="B6632" s="16"/>
      <c r="C6632" s="16"/>
      <c r="D6632" s="16"/>
      <c r="E6632" s="16"/>
      <c r="F6632" s="16"/>
      <c r="G6632" s="16"/>
    </row>
    <row r="6633" spans="1:7" ht="12.75">
      <c r="A6633" s="16"/>
      <c r="B6633" s="16"/>
      <c r="C6633" s="16"/>
      <c r="D6633" s="16"/>
      <c r="E6633" s="16"/>
      <c r="F6633" s="16"/>
      <c r="G6633" s="16"/>
    </row>
    <row r="6634" spans="1:7" ht="12.75">
      <c r="A6634" s="16"/>
      <c r="B6634" s="16"/>
      <c r="C6634" s="16"/>
      <c r="D6634" s="16"/>
      <c r="E6634" s="16"/>
      <c r="F6634" s="16"/>
      <c r="G6634" s="16"/>
    </row>
    <row r="6635" spans="1:7" ht="12.75">
      <c r="A6635" s="16"/>
      <c r="B6635" s="16"/>
      <c r="C6635" s="16"/>
      <c r="D6635" s="16"/>
      <c r="E6635" s="16"/>
      <c r="F6635" s="16"/>
      <c r="G6635" s="16"/>
    </row>
    <row r="6636" spans="1:7" ht="12.75">
      <c r="A6636" s="16"/>
      <c r="B6636" s="16"/>
      <c r="C6636" s="16"/>
      <c r="D6636" s="16"/>
      <c r="E6636" s="16"/>
      <c r="F6636" s="16"/>
      <c r="G6636" s="16"/>
    </row>
    <row r="6637" spans="1:7" ht="12.75">
      <c r="A6637" s="16"/>
      <c r="B6637" s="16"/>
      <c r="C6637" s="16"/>
      <c r="D6637" s="16"/>
      <c r="E6637" s="16"/>
      <c r="F6637" s="16"/>
      <c r="G6637" s="16"/>
    </row>
    <row r="6638" spans="1:7" ht="12.75">
      <c r="A6638" s="16"/>
      <c r="B6638" s="16"/>
      <c r="C6638" s="16"/>
      <c r="D6638" s="16"/>
      <c r="E6638" s="16"/>
      <c r="F6638" s="16"/>
      <c r="G6638" s="16"/>
    </row>
    <row r="6639" spans="1:7" ht="12.75">
      <c r="A6639" s="16"/>
      <c r="B6639" s="16"/>
      <c r="C6639" s="16"/>
      <c r="D6639" s="16"/>
      <c r="E6639" s="16"/>
      <c r="F6639" s="16"/>
      <c r="G6639" s="16"/>
    </row>
    <row r="6640" spans="1:7" ht="12.75">
      <c r="A6640" s="16"/>
      <c r="B6640" s="16"/>
      <c r="C6640" s="16"/>
      <c r="D6640" s="16"/>
      <c r="E6640" s="16"/>
      <c r="F6640" s="16"/>
      <c r="G6640" s="16"/>
    </row>
    <row r="6641" spans="1:7" ht="12.75">
      <c r="A6641" s="16"/>
      <c r="B6641" s="16"/>
      <c r="C6641" s="16"/>
      <c r="D6641" s="16"/>
      <c r="E6641" s="16"/>
      <c r="F6641" s="16"/>
      <c r="G6641" s="16"/>
    </row>
    <row r="6642" spans="1:7" ht="12.75">
      <c r="A6642" s="16"/>
      <c r="B6642" s="16"/>
      <c r="C6642" s="16"/>
      <c r="D6642" s="16"/>
      <c r="E6642" s="16"/>
      <c r="F6642" s="16"/>
      <c r="G6642" s="16"/>
    </row>
    <row r="6643" spans="1:7" ht="12.75">
      <c r="A6643" s="16"/>
      <c r="B6643" s="16"/>
      <c r="C6643" s="16"/>
      <c r="D6643" s="16"/>
      <c r="E6643" s="16"/>
      <c r="F6643" s="16"/>
      <c r="G6643" s="16"/>
    </row>
    <row r="6644" spans="1:7" ht="12.75">
      <c r="A6644" s="16"/>
      <c r="B6644" s="16"/>
      <c r="C6644" s="16"/>
      <c r="D6644" s="16"/>
      <c r="E6644" s="16"/>
      <c r="F6644" s="16"/>
      <c r="G6644" s="16"/>
    </row>
    <row r="6645" spans="1:7" ht="12.75">
      <c r="A6645" s="16"/>
      <c r="B6645" s="16"/>
      <c r="C6645" s="16"/>
      <c r="D6645" s="16"/>
      <c r="E6645" s="16"/>
      <c r="F6645" s="16"/>
      <c r="G6645" s="16"/>
    </row>
    <row r="6646" spans="1:7" ht="12.75">
      <c r="A6646" s="16"/>
      <c r="B6646" s="16"/>
      <c r="C6646" s="16"/>
      <c r="D6646" s="16"/>
      <c r="E6646" s="16"/>
      <c r="F6646" s="16"/>
      <c r="G6646" s="16"/>
    </row>
    <row r="6647" spans="1:7" ht="12.75">
      <c r="A6647" s="16"/>
      <c r="B6647" s="16"/>
      <c r="C6647" s="16"/>
      <c r="D6647" s="16"/>
      <c r="E6647" s="16"/>
      <c r="F6647" s="16"/>
      <c r="G6647" s="16"/>
    </row>
    <row r="6648" spans="1:7" ht="12.75">
      <c r="A6648" s="16"/>
      <c r="B6648" s="16"/>
      <c r="C6648" s="16"/>
      <c r="D6648" s="16"/>
      <c r="E6648" s="16"/>
      <c r="F6648" s="16"/>
      <c r="G6648" s="16"/>
    </row>
    <row r="6649" spans="1:7" ht="12.75">
      <c r="A6649" s="16"/>
      <c r="B6649" s="16"/>
      <c r="C6649" s="16"/>
      <c r="D6649" s="16"/>
      <c r="E6649" s="16"/>
      <c r="F6649" s="16"/>
      <c r="G6649" s="16"/>
    </row>
    <row r="6650" spans="1:7" ht="12.75">
      <c r="A6650" s="16"/>
      <c r="B6650" s="16"/>
      <c r="C6650" s="16"/>
      <c r="D6650" s="16"/>
      <c r="E6650" s="16"/>
      <c r="F6650" s="16"/>
      <c r="G6650" s="16"/>
    </row>
    <row r="6651" spans="1:7" ht="12.75">
      <c r="A6651" s="16"/>
      <c r="B6651" s="16"/>
      <c r="C6651" s="16"/>
      <c r="D6651" s="16"/>
      <c r="E6651" s="16"/>
      <c r="F6651" s="16"/>
      <c r="G6651" s="16"/>
    </row>
    <row r="6652" spans="1:7" ht="12.75">
      <c r="A6652" s="16"/>
      <c r="B6652" s="16"/>
      <c r="C6652" s="16"/>
      <c r="D6652" s="16"/>
      <c r="E6652" s="16"/>
      <c r="F6652" s="16"/>
      <c r="G6652" s="16"/>
    </row>
    <row r="6653" spans="1:7" ht="12.75">
      <c r="A6653" s="16"/>
      <c r="B6653" s="16"/>
      <c r="C6653" s="16"/>
      <c r="D6653" s="16"/>
      <c r="E6653" s="16"/>
      <c r="F6653" s="16"/>
      <c r="G6653" s="16"/>
    </row>
    <row r="6654" spans="1:7" ht="12.75">
      <c r="A6654" s="16"/>
      <c r="B6654" s="16"/>
      <c r="C6654" s="16"/>
      <c r="D6654" s="16"/>
      <c r="E6654" s="16"/>
      <c r="F6654" s="16"/>
      <c r="G6654" s="16"/>
    </row>
    <row r="6655" spans="1:7" ht="12.75">
      <c r="A6655" s="16"/>
      <c r="B6655" s="16"/>
      <c r="C6655" s="16"/>
      <c r="D6655" s="16"/>
      <c r="E6655" s="16"/>
      <c r="F6655" s="16"/>
      <c r="G6655" s="16"/>
    </row>
    <row r="6656" spans="1:7" ht="12.75">
      <c r="A6656" s="16"/>
      <c r="B6656" s="16"/>
      <c r="C6656" s="16"/>
      <c r="D6656" s="16"/>
      <c r="E6656" s="16"/>
      <c r="F6656" s="16"/>
      <c r="G6656" s="16"/>
    </row>
    <row r="6657" spans="1:7" ht="12.75">
      <c r="A6657" s="16"/>
      <c r="B6657" s="16"/>
      <c r="C6657" s="16"/>
      <c r="D6657" s="16"/>
      <c r="E6657" s="16"/>
      <c r="F6657" s="16"/>
      <c r="G6657" s="16"/>
    </row>
    <row r="6658" spans="1:7" ht="12.75">
      <c r="A6658" s="16"/>
      <c r="B6658" s="16"/>
      <c r="C6658" s="16"/>
      <c r="D6658" s="16"/>
      <c r="E6658" s="16"/>
      <c r="F6658" s="16"/>
      <c r="G6658" s="16"/>
    </row>
    <row r="6659" spans="1:7" ht="12.75">
      <c r="A6659" s="16"/>
      <c r="B6659" s="16"/>
      <c r="C6659" s="16"/>
      <c r="D6659" s="16"/>
      <c r="E6659" s="16"/>
      <c r="F6659" s="16"/>
      <c r="G6659" s="16"/>
    </row>
    <row r="6660" spans="1:7" ht="12.75">
      <c r="A6660" s="16"/>
      <c r="B6660" s="16"/>
      <c r="C6660" s="16"/>
      <c r="D6660" s="16"/>
      <c r="E6660" s="16"/>
      <c r="F6660" s="16"/>
      <c r="G6660" s="16"/>
    </row>
    <row r="6661" spans="1:7" ht="12.75">
      <c r="A6661" s="16"/>
      <c r="B6661" s="16"/>
      <c r="C6661" s="16"/>
      <c r="D6661" s="16"/>
      <c r="E6661" s="16"/>
      <c r="F6661" s="16"/>
      <c r="G6661" s="16"/>
    </row>
    <row r="6662" spans="1:7" ht="12.75">
      <c r="A6662" s="16"/>
      <c r="B6662" s="16"/>
      <c r="C6662" s="16"/>
      <c r="D6662" s="16"/>
      <c r="E6662" s="16"/>
      <c r="F6662" s="16"/>
      <c r="G6662" s="16"/>
    </row>
    <row r="6663" spans="1:7" ht="12.75">
      <c r="A6663" s="16"/>
      <c r="B6663" s="16"/>
      <c r="C6663" s="16"/>
      <c r="D6663" s="16"/>
      <c r="E6663" s="16"/>
      <c r="F6663" s="16"/>
      <c r="G6663" s="16"/>
    </row>
    <row r="6664" spans="1:7" ht="12.75">
      <c r="A6664" s="16"/>
      <c r="B6664" s="16"/>
      <c r="C6664" s="16"/>
      <c r="D6664" s="16"/>
      <c r="E6664" s="16"/>
      <c r="F6664" s="16"/>
      <c r="G6664" s="16"/>
    </row>
    <row r="6665" spans="1:7" ht="12.75">
      <c r="A6665" s="16"/>
      <c r="B6665" s="16"/>
      <c r="C6665" s="16"/>
      <c r="D6665" s="16"/>
      <c r="E6665" s="16"/>
      <c r="F6665" s="16"/>
      <c r="G6665" s="16"/>
    </row>
    <row r="6666" spans="1:7" ht="12.75">
      <c r="A6666" s="16"/>
      <c r="B6666" s="16"/>
      <c r="C6666" s="16"/>
      <c r="D6666" s="16"/>
      <c r="E6666" s="16"/>
      <c r="F6666" s="16"/>
      <c r="G6666" s="16"/>
    </row>
    <row r="6667" spans="1:7" ht="12.75">
      <c r="A6667" s="16"/>
      <c r="B6667" s="16"/>
      <c r="C6667" s="16"/>
      <c r="D6667" s="16"/>
      <c r="E6667" s="16"/>
      <c r="F6667" s="16"/>
      <c r="G6667" s="16"/>
    </row>
    <row r="6668" spans="1:7" ht="12.75">
      <c r="A6668" s="16"/>
      <c r="B6668" s="16"/>
      <c r="C6668" s="16"/>
      <c r="D6668" s="16"/>
      <c r="E6668" s="16"/>
      <c r="F6668" s="16"/>
      <c r="G6668" s="16"/>
    </row>
    <row r="6669" spans="1:7" ht="12.75">
      <c r="A6669" s="16"/>
      <c r="B6669" s="16"/>
      <c r="C6669" s="16"/>
      <c r="D6669" s="16"/>
      <c r="E6669" s="16"/>
      <c r="F6669" s="16"/>
      <c r="G6669" s="16"/>
    </row>
    <row r="6670" spans="1:7" ht="12.75">
      <c r="A6670" s="16"/>
      <c r="B6670" s="16"/>
      <c r="C6670" s="16"/>
      <c r="D6670" s="16"/>
      <c r="E6670" s="16"/>
      <c r="F6670" s="16"/>
      <c r="G6670" s="16"/>
    </row>
    <row r="6671" spans="1:7" ht="12.75">
      <c r="A6671" s="16"/>
      <c r="B6671" s="16"/>
      <c r="C6671" s="16"/>
      <c r="D6671" s="16"/>
      <c r="E6671" s="16"/>
      <c r="F6671" s="16"/>
      <c r="G6671" s="16"/>
    </row>
    <row r="6672" spans="1:7" ht="12.75">
      <c r="A6672" s="16"/>
      <c r="B6672" s="16"/>
      <c r="C6672" s="16"/>
      <c r="D6672" s="16"/>
      <c r="E6672" s="16"/>
      <c r="F6672" s="16"/>
      <c r="G6672" s="16"/>
    </row>
    <row r="6673" spans="1:7" ht="12.75">
      <c r="A6673" s="16"/>
      <c r="B6673" s="16"/>
      <c r="C6673" s="16"/>
      <c r="D6673" s="16"/>
      <c r="E6673" s="16"/>
      <c r="F6673" s="16"/>
      <c r="G6673" s="16"/>
    </row>
    <row r="6674" spans="1:7" ht="12.75">
      <c r="A6674" s="16"/>
      <c r="B6674" s="16"/>
      <c r="C6674" s="16"/>
      <c r="D6674" s="16"/>
      <c r="E6674" s="16"/>
      <c r="F6674" s="16"/>
      <c r="G6674" s="16"/>
    </row>
    <row r="6675" spans="1:7" ht="12.75">
      <c r="A6675" s="16"/>
      <c r="B6675" s="16"/>
      <c r="C6675" s="16"/>
      <c r="D6675" s="16"/>
      <c r="E6675" s="16"/>
      <c r="F6675" s="16"/>
      <c r="G6675" s="16"/>
    </row>
    <row r="6676" spans="1:7" ht="12.75">
      <c r="A6676" s="16"/>
      <c r="B6676" s="16"/>
      <c r="C6676" s="16"/>
      <c r="D6676" s="16"/>
      <c r="E6676" s="16"/>
      <c r="F6676" s="16"/>
      <c r="G6676" s="16"/>
    </row>
    <row r="6677" spans="1:7" ht="12.75">
      <c r="A6677" s="16"/>
      <c r="B6677" s="16"/>
      <c r="C6677" s="16"/>
      <c r="D6677" s="16"/>
      <c r="E6677" s="16"/>
      <c r="F6677" s="16"/>
      <c r="G6677" s="16"/>
    </row>
    <row r="6678" spans="1:7" ht="12.75">
      <c r="A6678" s="16"/>
      <c r="B6678" s="16"/>
      <c r="C6678" s="16"/>
      <c r="D6678" s="16"/>
      <c r="E6678" s="16"/>
      <c r="F6678" s="16"/>
      <c r="G6678" s="16"/>
    </row>
    <row r="6679" spans="1:7" ht="12.75">
      <c r="A6679" s="16"/>
      <c r="B6679" s="16"/>
      <c r="C6679" s="16"/>
      <c r="D6679" s="16"/>
      <c r="E6679" s="16"/>
      <c r="F6679" s="16"/>
      <c r="G6679" s="16"/>
    </row>
    <row r="6680" spans="1:7" ht="12.75">
      <c r="A6680" s="16"/>
      <c r="B6680" s="16"/>
      <c r="C6680" s="16"/>
      <c r="D6680" s="16"/>
      <c r="E6680" s="16"/>
      <c r="F6680" s="16"/>
      <c r="G6680" s="16"/>
    </row>
    <row r="6681" spans="1:7" ht="12.75">
      <c r="A6681" s="16"/>
      <c r="B6681" s="16"/>
      <c r="C6681" s="16"/>
      <c r="D6681" s="16"/>
      <c r="E6681" s="16"/>
      <c r="F6681" s="16"/>
      <c r="G6681" s="16"/>
    </row>
    <row r="6682" spans="1:7" ht="12.75">
      <c r="A6682" s="16"/>
      <c r="B6682" s="16"/>
      <c r="C6682" s="16"/>
      <c r="D6682" s="16"/>
      <c r="E6682" s="16"/>
      <c r="F6682" s="16"/>
      <c r="G6682" s="16"/>
    </row>
    <row r="6683" spans="1:7" ht="12.75">
      <c r="A6683" s="16"/>
      <c r="B6683" s="16"/>
      <c r="C6683" s="16"/>
      <c r="D6683" s="16"/>
      <c r="E6683" s="16"/>
      <c r="F6683" s="16"/>
      <c r="G6683" s="16"/>
    </row>
    <row r="6684" spans="1:7" ht="12.75">
      <c r="A6684" s="16"/>
      <c r="B6684" s="16"/>
      <c r="C6684" s="16"/>
      <c r="D6684" s="16"/>
      <c r="E6684" s="16"/>
      <c r="F6684" s="16"/>
      <c r="G6684" s="16"/>
    </row>
    <row r="6685" spans="1:7" ht="12.75">
      <c r="A6685" s="16"/>
      <c r="B6685" s="16"/>
      <c r="C6685" s="16"/>
      <c r="D6685" s="16"/>
      <c r="E6685" s="16"/>
      <c r="F6685" s="16"/>
      <c r="G6685" s="16"/>
    </row>
    <row r="6686" spans="1:7" ht="12.75">
      <c r="A6686" s="16"/>
      <c r="B6686" s="16"/>
      <c r="C6686" s="16"/>
      <c r="D6686" s="16"/>
      <c r="E6686" s="16"/>
      <c r="F6686" s="16"/>
      <c r="G6686" s="16"/>
    </row>
    <row r="6687" spans="1:7" ht="12.75">
      <c r="A6687" s="16"/>
      <c r="B6687" s="16"/>
      <c r="C6687" s="16"/>
      <c r="D6687" s="16"/>
      <c r="E6687" s="16"/>
      <c r="F6687" s="16"/>
      <c r="G6687" s="16"/>
    </row>
    <row r="6688" spans="1:7" ht="12.75">
      <c r="A6688" s="16"/>
      <c r="B6688" s="16"/>
      <c r="C6688" s="16"/>
      <c r="D6688" s="16"/>
      <c r="E6688" s="16"/>
      <c r="F6688" s="16"/>
      <c r="G6688" s="16"/>
    </row>
    <row r="6689" spans="1:7" ht="12.75">
      <c r="A6689" s="16"/>
      <c r="B6689" s="16"/>
      <c r="C6689" s="16"/>
      <c r="D6689" s="16"/>
      <c r="E6689" s="16"/>
      <c r="F6689" s="16"/>
      <c r="G6689" s="16"/>
    </row>
    <row r="6690" spans="1:7" ht="12.75">
      <c r="A6690" s="16"/>
      <c r="B6690" s="16"/>
      <c r="C6690" s="16"/>
      <c r="D6690" s="16"/>
      <c r="E6690" s="16"/>
      <c r="F6690" s="16"/>
      <c r="G6690" s="16"/>
    </row>
    <row r="6691" spans="1:7" ht="12.75">
      <c r="A6691" s="16"/>
      <c r="B6691" s="16"/>
      <c r="C6691" s="16"/>
      <c r="D6691" s="16"/>
      <c r="E6691" s="16"/>
      <c r="F6691" s="16"/>
      <c r="G6691" s="16"/>
    </row>
    <row r="6692" spans="1:7" ht="12.75">
      <c r="A6692" s="16"/>
      <c r="B6692" s="16"/>
      <c r="C6692" s="16"/>
      <c r="D6692" s="16"/>
      <c r="E6692" s="16"/>
      <c r="F6692" s="16"/>
      <c r="G6692" s="16"/>
    </row>
    <row r="6693" spans="1:7" ht="12.75">
      <c r="A6693" s="16"/>
      <c r="B6693" s="16"/>
      <c r="C6693" s="16"/>
      <c r="D6693" s="16"/>
      <c r="E6693" s="16"/>
      <c r="F6693" s="16"/>
      <c r="G6693" s="16"/>
    </row>
    <row r="6694" spans="1:7" ht="12.75">
      <c r="A6694" s="16"/>
      <c r="B6694" s="16"/>
      <c r="C6694" s="16"/>
      <c r="D6694" s="16"/>
      <c r="E6694" s="16"/>
      <c r="F6694" s="16"/>
      <c r="G6694" s="16"/>
    </row>
    <row r="6695" spans="1:7" ht="12.75">
      <c r="A6695" s="16"/>
      <c r="B6695" s="16"/>
      <c r="C6695" s="16"/>
      <c r="D6695" s="16"/>
      <c r="E6695" s="16"/>
      <c r="F6695" s="16"/>
      <c r="G6695" s="16"/>
    </row>
    <row r="6696" spans="1:7" ht="12.75">
      <c r="A6696" s="16"/>
      <c r="B6696" s="16"/>
      <c r="C6696" s="16"/>
      <c r="D6696" s="16"/>
      <c r="E6696" s="16"/>
      <c r="F6696" s="16"/>
      <c r="G6696" s="16"/>
    </row>
    <row r="6697" spans="1:7" ht="12.75">
      <c r="A6697" s="16"/>
      <c r="B6697" s="16"/>
      <c r="C6697" s="16"/>
      <c r="D6697" s="16"/>
      <c r="E6697" s="16"/>
      <c r="F6697" s="16"/>
      <c r="G6697" s="16"/>
    </row>
    <row r="6698" spans="1:7" ht="12.75">
      <c r="A6698" s="16"/>
      <c r="B6698" s="16"/>
      <c r="C6698" s="16"/>
      <c r="D6698" s="16"/>
      <c r="E6698" s="16"/>
      <c r="F6698" s="16"/>
      <c r="G6698" s="16"/>
    </row>
    <row r="6699" spans="1:7" ht="12.75">
      <c r="A6699" s="16"/>
      <c r="B6699" s="16"/>
      <c r="C6699" s="16"/>
      <c r="D6699" s="16"/>
      <c r="E6699" s="16"/>
      <c r="F6699" s="16"/>
      <c r="G6699" s="16"/>
    </row>
    <row r="6700" spans="1:7" ht="12.75">
      <c r="A6700" s="16"/>
      <c r="B6700" s="16"/>
      <c r="C6700" s="16"/>
      <c r="D6700" s="16"/>
      <c r="E6700" s="16"/>
      <c r="F6700" s="16"/>
      <c r="G6700" s="16"/>
    </row>
    <row r="6701" spans="1:7" ht="12.75">
      <c r="A6701" s="16"/>
      <c r="B6701" s="16"/>
      <c r="C6701" s="16"/>
      <c r="D6701" s="16"/>
      <c r="E6701" s="16"/>
      <c r="F6701" s="16"/>
      <c r="G6701" s="16"/>
    </row>
    <row r="6702" spans="1:7" ht="12.75">
      <c r="A6702" s="16"/>
      <c r="B6702" s="16"/>
      <c r="C6702" s="16"/>
      <c r="D6702" s="16"/>
      <c r="E6702" s="16"/>
      <c r="F6702" s="16"/>
      <c r="G6702" s="16"/>
    </row>
    <row r="6703" spans="1:7" ht="12.75">
      <c r="A6703" s="16"/>
      <c r="B6703" s="16"/>
      <c r="C6703" s="16"/>
      <c r="D6703" s="16"/>
      <c r="E6703" s="16"/>
      <c r="F6703" s="16"/>
      <c r="G6703" s="16"/>
    </row>
    <row r="6704" spans="1:7" ht="12.75">
      <c r="A6704" s="16"/>
      <c r="B6704" s="16"/>
      <c r="C6704" s="16"/>
      <c r="D6704" s="16"/>
      <c r="E6704" s="16"/>
      <c r="F6704" s="16"/>
      <c r="G6704" s="16"/>
    </row>
    <row r="6705" spans="1:7" ht="12.75">
      <c r="A6705" s="16"/>
      <c r="B6705" s="16"/>
      <c r="C6705" s="16"/>
      <c r="D6705" s="16"/>
      <c r="E6705" s="16"/>
      <c r="F6705" s="16"/>
      <c r="G6705" s="16"/>
    </row>
    <row r="6706" spans="1:7" ht="12.75">
      <c r="A6706" s="16"/>
      <c r="B6706" s="16"/>
      <c r="C6706" s="16"/>
      <c r="D6706" s="16"/>
      <c r="E6706" s="16"/>
      <c r="F6706" s="16"/>
      <c r="G6706" s="16"/>
    </row>
    <row r="6707" spans="1:7" ht="12.75">
      <c r="A6707" s="16"/>
      <c r="B6707" s="16"/>
      <c r="C6707" s="16"/>
      <c r="D6707" s="16"/>
      <c r="E6707" s="16"/>
      <c r="F6707" s="16"/>
      <c r="G6707" s="16"/>
    </row>
    <row r="6708" spans="1:7" ht="12.75">
      <c r="A6708" s="16"/>
      <c r="B6708" s="16"/>
      <c r="C6708" s="16"/>
      <c r="D6708" s="16"/>
      <c r="E6708" s="16"/>
      <c r="F6708" s="16"/>
      <c r="G6708" s="16"/>
    </row>
    <row r="6709" spans="1:7" ht="12.75">
      <c r="A6709" s="16"/>
      <c r="B6709" s="16"/>
      <c r="C6709" s="16"/>
      <c r="D6709" s="16"/>
      <c r="E6709" s="16"/>
      <c r="F6709" s="16"/>
      <c r="G6709" s="16"/>
    </row>
    <row r="6710" spans="1:7" ht="12.75">
      <c r="A6710" s="16"/>
      <c r="B6710" s="16"/>
      <c r="C6710" s="16"/>
      <c r="D6710" s="16"/>
      <c r="E6710" s="16"/>
      <c r="F6710" s="16"/>
      <c r="G6710" s="16"/>
    </row>
    <row r="6711" spans="1:7" ht="12.75">
      <c r="A6711" s="16"/>
      <c r="B6711" s="16"/>
      <c r="C6711" s="16"/>
      <c r="D6711" s="16"/>
      <c r="E6711" s="16"/>
      <c r="F6711" s="16"/>
      <c r="G6711" s="16"/>
    </row>
    <row r="6712" spans="1:7" ht="12.75">
      <c r="A6712" s="16"/>
      <c r="B6712" s="16"/>
      <c r="C6712" s="16"/>
      <c r="D6712" s="16"/>
      <c r="E6712" s="16"/>
      <c r="F6712" s="16"/>
      <c r="G6712" s="16"/>
    </row>
    <row r="6713" spans="1:7" ht="12.75">
      <c r="A6713" s="16"/>
      <c r="B6713" s="16"/>
      <c r="C6713" s="16"/>
      <c r="D6713" s="16"/>
      <c r="E6713" s="16"/>
      <c r="F6713" s="16"/>
      <c r="G6713" s="16"/>
    </row>
    <row r="6714" spans="1:7" ht="12.75">
      <c r="A6714" s="16"/>
      <c r="B6714" s="16"/>
      <c r="C6714" s="16"/>
      <c r="D6714" s="16"/>
      <c r="E6714" s="16"/>
      <c r="F6714" s="16"/>
      <c r="G6714" s="16"/>
    </row>
    <row r="6715" spans="1:7" ht="12.75">
      <c r="A6715" s="16"/>
      <c r="B6715" s="16"/>
      <c r="C6715" s="16"/>
      <c r="D6715" s="16"/>
      <c r="E6715" s="16"/>
      <c r="F6715" s="16"/>
      <c r="G6715" s="16"/>
    </row>
    <row r="6716" spans="1:7" ht="12.75">
      <c r="A6716" s="16"/>
      <c r="B6716" s="16"/>
      <c r="C6716" s="16"/>
      <c r="D6716" s="16"/>
      <c r="E6716" s="16"/>
      <c r="F6716" s="16"/>
      <c r="G6716" s="16"/>
    </row>
    <row r="6717" spans="1:7" ht="12.75">
      <c r="A6717" s="16"/>
      <c r="B6717" s="16"/>
      <c r="C6717" s="16"/>
      <c r="D6717" s="16"/>
      <c r="E6717" s="16"/>
      <c r="F6717" s="16"/>
      <c r="G6717" s="16"/>
    </row>
    <row r="6718" spans="1:7" ht="12.75">
      <c r="A6718" s="16"/>
      <c r="B6718" s="16"/>
      <c r="C6718" s="16"/>
      <c r="D6718" s="16"/>
      <c r="E6718" s="16"/>
      <c r="F6718" s="16"/>
      <c r="G6718" s="16"/>
    </row>
    <row r="6719" spans="1:7" ht="12.75">
      <c r="A6719" s="16"/>
      <c r="B6719" s="16"/>
      <c r="C6719" s="16"/>
      <c r="D6719" s="16"/>
      <c r="E6719" s="16"/>
      <c r="F6719" s="16"/>
      <c r="G6719" s="16"/>
    </row>
    <row r="6720" spans="1:7" ht="12.75">
      <c r="A6720" s="16"/>
      <c r="B6720" s="16"/>
      <c r="C6720" s="16"/>
      <c r="D6720" s="16"/>
      <c r="E6720" s="16"/>
      <c r="F6720" s="16"/>
      <c r="G6720" s="16"/>
    </row>
    <row r="6721" spans="1:7" ht="12.75">
      <c r="A6721" s="16"/>
      <c r="B6721" s="16"/>
      <c r="C6721" s="16"/>
      <c r="D6721" s="16"/>
      <c r="E6721" s="16"/>
      <c r="F6721" s="16"/>
      <c r="G6721" s="16"/>
    </row>
    <row r="6722" spans="1:7" ht="12.75">
      <c r="A6722" s="16"/>
      <c r="B6722" s="16"/>
      <c r="C6722" s="16"/>
      <c r="D6722" s="16"/>
      <c r="E6722" s="16"/>
      <c r="F6722" s="16"/>
      <c r="G6722" s="16"/>
    </row>
    <row r="6723" spans="1:7" ht="12.75">
      <c r="A6723" s="16"/>
      <c r="B6723" s="16"/>
      <c r="C6723" s="16"/>
      <c r="D6723" s="16"/>
      <c r="E6723" s="16"/>
      <c r="F6723" s="16"/>
      <c r="G6723" s="16"/>
    </row>
    <row r="6724" spans="1:7" ht="12.75">
      <c r="A6724" s="16"/>
      <c r="B6724" s="16"/>
      <c r="C6724" s="16"/>
      <c r="D6724" s="16"/>
      <c r="E6724" s="16"/>
      <c r="F6724" s="16"/>
      <c r="G6724" s="16"/>
    </row>
    <row r="6725" spans="1:7" ht="12.75">
      <c r="A6725" s="16"/>
      <c r="B6725" s="16"/>
      <c r="C6725" s="16"/>
      <c r="D6725" s="16"/>
      <c r="E6725" s="16"/>
      <c r="F6725" s="16"/>
      <c r="G6725" s="16"/>
    </row>
    <row r="6726" spans="1:7" ht="12.75">
      <c r="A6726" s="16"/>
      <c r="B6726" s="16"/>
      <c r="C6726" s="16"/>
      <c r="D6726" s="16"/>
      <c r="E6726" s="16"/>
      <c r="F6726" s="16"/>
      <c r="G6726" s="16"/>
    </row>
    <row r="6727" spans="1:7" ht="12.75">
      <c r="A6727" s="16"/>
      <c r="B6727" s="16"/>
      <c r="C6727" s="16"/>
      <c r="D6727" s="16"/>
      <c r="E6727" s="16"/>
      <c r="F6727" s="16"/>
      <c r="G6727" s="16"/>
    </row>
    <row r="6728" spans="1:7" ht="12.75">
      <c r="A6728" s="16"/>
      <c r="B6728" s="16"/>
      <c r="C6728" s="16"/>
      <c r="D6728" s="16"/>
      <c r="E6728" s="16"/>
      <c r="F6728" s="16"/>
      <c r="G6728" s="16"/>
    </row>
    <row r="6729" spans="1:7" ht="12.75">
      <c r="A6729" s="16"/>
      <c r="B6729" s="16"/>
      <c r="C6729" s="16"/>
      <c r="D6729" s="16"/>
      <c r="E6729" s="16"/>
      <c r="F6729" s="16"/>
      <c r="G6729" s="16"/>
    </row>
    <row r="6730" spans="1:7" ht="12.75">
      <c r="A6730" s="16"/>
      <c r="B6730" s="16"/>
      <c r="C6730" s="16"/>
      <c r="D6730" s="16"/>
      <c r="E6730" s="16"/>
      <c r="F6730" s="16"/>
      <c r="G6730" s="16"/>
    </row>
    <row r="6731" spans="1:7" ht="12.75">
      <c r="A6731" s="16"/>
      <c r="B6731" s="16"/>
      <c r="C6731" s="16"/>
      <c r="D6731" s="16"/>
      <c r="E6731" s="16"/>
      <c r="F6731" s="16"/>
      <c r="G6731" s="16"/>
    </row>
    <row r="6732" spans="1:7" ht="12.75">
      <c r="A6732" s="16"/>
      <c r="B6732" s="16"/>
      <c r="C6732" s="16"/>
      <c r="D6732" s="16"/>
      <c r="E6732" s="16"/>
      <c r="F6732" s="16"/>
      <c r="G6732" s="16"/>
    </row>
    <row r="6733" spans="1:7" ht="12.75">
      <c r="A6733" s="16"/>
      <c r="B6733" s="16"/>
      <c r="C6733" s="16"/>
      <c r="D6733" s="16"/>
      <c r="E6733" s="16"/>
      <c r="F6733" s="16"/>
      <c r="G6733" s="16"/>
    </row>
    <row r="6734" spans="1:7" ht="12.75">
      <c r="A6734" s="16"/>
      <c r="B6734" s="16"/>
      <c r="C6734" s="16"/>
      <c r="D6734" s="16"/>
      <c r="E6734" s="16"/>
      <c r="F6734" s="16"/>
      <c r="G6734" s="16"/>
    </row>
    <row r="6735" spans="1:7" ht="12.75">
      <c r="A6735" s="16"/>
      <c r="B6735" s="16"/>
      <c r="C6735" s="16"/>
      <c r="D6735" s="16"/>
      <c r="E6735" s="16"/>
      <c r="F6735" s="16"/>
      <c r="G6735" s="16"/>
    </row>
    <row r="6736" spans="1:7" ht="12.75">
      <c r="A6736" s="16"/>
      <c r="B6736" s="16"/>
      <c r="C6736" s="16"/>
      <c r="D6736" s="16"/>
      <c r="E6736" s="16"/>
      <c r="F6736" s="16"/>
      <c r="G6736" s="16"/>
    </row>
    <row r="6737" spans="1:7" ht="12.75">
      <c r="A6737" s="16"/>
      <c r="B6737" s="16"/>
      <c r="C6737" s="16"/>
      <c r="D6737" s="16"/>
      <c r="E6737" s="16"/>
      <c r="F6737" s="16"/>
      <c r="G6737" s="16"/>
    </row>
    <row r="6738" spans="1:7" ht="12.75">
      <c r="A6738" s="16"/>
      <c r="B6738" s="16"/>
      <c r="C6738" s="16"/>
      <c r="D6738" s="16"/>
      <c r="E6738" s="16"/>
      <c r="F6738" s="16"/>
      <c r="G6738" s="16"/>
    </row>
    <row r="6739" spans="1:7" ht="12.75">
      <c r="A6739" s="16"/>
      <c r="B6739" s="16"/>
      <c r="C6739" s="16"/>
      <c r="D6739" s="16"/>
      <c r="E6739" s="16"/>
      <c r="F6739" s="16"/>
      <c r="G6739" s="16"/>
    </row>
    <row r="6740" spans="1:7" ht="12.75">
      <c r="A6740" s="16"/>
      <c r="B6740" s="16"/>
      <c r="C6740" s="16"/>
      <c r="D6740" s="16"/>
      <c r="E6740" s="16"/>
      <c r="F6740" s="16"/>
      <c r="G6740" s="16"/>
    </row>
    <row r="6741" spans="1:7" ht="12.75">
      <c r="A6741" s="16"/>
      <c r="B6741" s="16"/>
      <c r="C6741" s="16"/>
      <c r="D6741" s="16"/>
      <c r="E6741" s="16"/>
      <c r="F6741" s="16"/>
      <c r="G6741" s="16"/>
    </row>
    <row r="6742" spans="1:7" ht="12.75">
      <c r="A6742" s="16"/>
      <c r="B6742" s="16"/>
      <c r="C6742" s="16"/>
      <c r="D6742" s="16"/>
      <c r="E6742" s="16"/>
      <c r="F6742" s="16"/>
      <c r="G6742" s="16"/>
    </row>
    <row r="6743" spans="1:7" ht="12.75">
      <c r="A6743" s="16"/>
      <c r="B6743" s="16"/>
      <c r="C6743" s="16"/>
      <c r="D6743" s="16"/>
      <c r="E6743" s="16"/>
      <c r="F6743" s="16"/>
      <c r="G6743" s="16"/>
    </row>
    <row r="6744" spans="1:7" ht="12.75">
      <c r="A6744" s="16"/>
      <c r="B6744" s="16"/>
      <c r="C6744" s="16"/>
      <c r="D6744" s="16"/>
      <c r="E6744" s="16"/>
      <c r="F6744" s="16"/>
      <c r="G6744" s="16"/>
    </row>
    <row r="6745" spans="1:7" ht="12.75">
      <c r="A6745" s="16"/>
      <c r="B6745" s="16"/>
      <c r="C6745" s="16"/>
      <c r="D6745" s="16"/>
      <c r="E6745" s="16"/>
      <c r="F6745" s="16"/>
      <c r="G6745" s="16"/>
    </row>
    <row r="6746" spans="1:7" ht="12.75">
      <c r="A6746" s="16"/>
      <c r="B6746" s="16"/>
      <c r="C6746" s="16"/>
      <c r="D6746" s="16"/>
      <c r="E6746" s="16"/>
      <c r="F6746" s="16"/>
      <c r="G6746" s="16"/>
    </row>
    <row r="6747" spans="1:7" ht="12.75">
      <c r="A6747" s="16"/>
      <c r="B6747" s="16"/>
      <c r="C6747" s="16"/>
      <c r="D6747" s="16"/>
      <c r="E6747" s="16"/>
      <c r="F6747" s="16"/>
      <c r="G6747" s="16"/>
    </row>
    <row r="6748" spans="1:7" ht="12.75">
      <c r="A6748" s="16"/>
      <c r="B6748" s="16"/>
      <c r="C6748" s="16"/>
      <c r="D6748" s="16"/>
      <c r="E6748" s="16"/>
      <c r="F6748" s="16"/>
      <c r="G6748" s="16"/>
    </row>
    <row r="6749" spans="1:7" ht="12.75">
      <c r="A6749" s="16"/>
      <c r="B6749" s="16"/>
      <c r="C6749" s="16"/>
      <c r="D6749" s="16"/>
      <c r="E6749" s="16"/>
      <c r="F6749" s="16"/>
      <c r="G6749" s="16"/>
    </row>
    <row r="6750" spans="1:7" ht="12.75">
      <c r="A6750" s="16"/>
      <c r="B6750" s="16"/>
      <c r="C6750" s="16"/>
      <c r="D6750" s="16"/>
      <c r="E6750" s="16"/>
      <c r="F6750" s="16"/>
      <c r="G6750" s="16"/>
    </row>
    <row r="6751" spans="1:7" ht="12.75">
      <c r="A6751" s="16"/>
      <c r="B6751" s="16"/>
      <c r="C6751" s="16"/>
      <c r="D6751" s="16"/>
      <c r="E6751" s="16"/>
      <c r="F6751" s="16"/>
      <c r="G6751" s="16"/>
    </row>
    <row r="6752" spans="1:7" ht="12.75">
      <c r="A6752" s="16"/>
      <c r="B6752" s="16"/>
      <c r="C6752" s="16"/>
      <c r="D6752" s="16"/>
      <c r="E6752" s="16"/>
      <c r="F6752" s="16"/>
      <c r="G6752" s="16"/>
    </row>
    <row r="6753" spans="1:7" ht="12.75">
      <c r="A6753" s="16"/>
      <c r="B6753" s="16"/>
      <c r="C6753" s="16"/>
      <c r="D6753" s="16"/>
      <c r="E6753" s="16"/>
      <c r="F6753" s="16"/>
      <c r="G6753" s="16"/>
    </row>
    <row r="6754" spans="1:7" ht="12.75">
      <c r="A6754" s="16"/>
      <c r="B6754" s="16"/>
      <c r="C6754" s="16"/>
      <c r="D6754" s="16"/>
      <c r="E6754" s="16"/>
      <c r="F6754" s="16"/>
      <c r="G6754" s="16"/>
    </row>
    <row r="6755" spans="1:7" ht="12.75">
      <c r="A6755" s="16"/>
      <c r="B6755" s="16"/>
      <c r="C6755" s="16"/>
      <c r="D6755" s="16"/>
      <c r="E6755" s="16"/>
      <c r="F6755" s="16"/>
      <c r="G6755" s="16"/>
    </row>
    <row r="6756" spans="1:7" ht="12.75">
      <c r="A6756" s="16"/>
      <c r="B6756" s="16"/>
      <c r="C6756" s="16"/>
      <c r="D6756" s="16"/>
      <c r="E6756" s="16"/>
      <c r="F6756" s="16"/>
      <c r="G6756" s="16"/>
    </row>
    <row r="6757" spans="1:7" ht="12.75">
      <c r="A6757" s="16"/>
      <c r="B6757" s="16"/>
      <c r="C6757" s="16"/>
      <c r="D6757" s="16"/>
      <c r="E6757" s="16"/>
      <c r="F6757" s="16"/>
      <c r="G6757" s="16"/>
    </row>
    <row r="6758" spans="1:7" ht="12.75">
      <c r="A6758" s="16"/>
      <c r="B6758" s="16"/>
      <c r="C6758" s="16"/>
      <c r="D6758" s="16"/>
      <c r="E6758" s="16"/>
      <c r="F6758" s="16"/>
      <c r="G6758" s="16"/>
    </row>
    <row r="6759" spans="1:7" ht="12.75">
      <c r="A6759" s="16"/>
      <c r="B6759" s="16"/>
      <c r="C6759" s="16"/>
      <c r="D6759" s="16"/>
      <c r="E6759" s="16"/>
      <c r="F6759" s="16"/>
      <c r="G6759" s="16"/>
    </row>
    <row r="6760" spans="1:7" ht="12.75">
      <c r="A6760" s="16"/>
      <c r="B6760" s="16"/>
      <c r="C6760" s="16"/>
      <c r="D6760" s="16"/>
      <c r="E6760" s="16"/>
      <c r="F6760" s="16"/>
      <c r="G6760" s="16"/>
    </row>
    <row r="6761" spans="1:7" ht="12.75">
      <c r="A6761" s="16"/>
      <c r="B6761" s="16"/>
      <c r="C6761" s="16"/>
      <c r="D6761" s="16"/>
      <c r="E6761" s="16"/>
      <c r="F6761" s="16"/>
      <c r="G6761" s="16"/>
    </row>
    <row r="6762" spans="1:7" ht="12.75">
      <c r="A6762" s="16"/>
      <c r="B6762" s="16"/>
      <c r="C6762" s="16"/>
      <c r="D6762" s="16"/>
      <c r="E6762" s="16"/>
      <c r="F6762" s="16"/>
      <c r="G6762" s="16"/>
    </row>
    <row r="6763" spans="1:7" ht="12.75">
      <c r="A6763" s="16"/>
      <c r="B6763" s="16"/>
      <c r="C6763" s="16"/>
      <c r="D6763" s="16"/>
      <c r="E6763" s="16"/>
      <c r="F6763" s="16"/>
      <c r="G6763" s="16"/>
    </row>
    <row r="6764" spans="1:7" ht="12.75">
      <c r="A6764" s="16"/>
      <c r="B6764" s="16"/>
      <c r="C6764" s="16"/>
      <c r="D6764" s="16"/>
      <c r="E6764" s="16"/>
      <c r="F6764" s="16"/>
      <c r="G6764" s="16"/>
    </row>
    <row r="6765" spans="1:7" ht="12.75">
      <c r="A6765" s="16"/>
      <c r="B6765" s="16"/>
      <c r="C6765" s="16"/>
      <c r="D6765" s="16"/>
      <c r="E6765" s="16"/>
      <c r="F6765" s="16"/>
      <c r="G6765" s="16"/>
    </row>
    <row r="6766" spans="1:7" ht="12.75">
      <c r="A6766" s="16"/>
      <c r="B6766" s="16"/>
      <c r="C6766" s="16"/>
      <c r="D6766" s="16"/>
      <c r="E6766" s="16"/>
      <c r="F6766" s="16"/>
      <c r="G6766" s="16"/>
    </row>
    <row r="6767" spans="1:7" ht="12.75">
      <c r="A6767" s="16"/>
      <c r="B6767" s="16"/>
      <c r="C6767" s="16"/>
      <c r="D6767" s="16"/>
      <c r="E6767" s="16"/>
      <c r="F6767" s="16"/>
      <c r="G6767" s="16"/>
    </row>
    <row r="6768" spans="1:7" ht="12.75">
      <c r="A6768" s="16"/>
      <c r="B6768" s="16"/>
      <c r="C6768" s="16"/>
      <c r="D6768" s="16"/>
      <c r="E6768" s="16"/>
      <c r="F6768" s="16"/>
      <c r="G6768" s="16"/>
    </row>
    <row r="6769" spans="1:7" ht="12.75">
      <c r="A6769" s="16"/>
      <c r="B6769" s="16"/>
      <c r="C6769" s="16"/>
      <c r="D6769" s="16"/>
      <c r="E6769" s="16"/>
      <c r="F6769" s="16"/>
      <c r="G6769" s="16"/>
    </row>
    <row r="6770" spans="1:7" ht="12.75">
      <c r="A6770" s="16"/>
      <c r="B6770" s="16"/>
      <c r="C6770" s="16"/>
      <c r="D6770" s="16"/>
      <c r="E6770" s="16"/>
      <c r="F6770" s="16"/>
      <c r="G6770" s="16"/>
    </row>
    <row r="6771" spans="1:7" ht="12.75">
      <c r="A6771" s="16"/>
      <c r="B6771" s="16"/>
      <c r="C6771" s="16"/>
      <c r="D6771" s="16"/>
      <c r="E6771" s="16"/>
      <c r="F6771" s="16"/>
      <c r="G6771" s="16"/>
    </row>
    <row r="6772" spans="1:7" ht="12.75">
      <c r="A6772" s="16"/>
      <c r="B6772" s="16"/>
      <c r="C6772" s="16"/>
      <c r="D6772" s="16"/>
      <c r="E6772" s="16"/>
      <c r="F6772" s="16"/>
      <c r="G6772" s="16"/>
    </row>
    <row r="6773" spans="1:7" ht="12.75">
      <c r="A6773" s="16"/>
      <c r="B6773" s="16"/>
      <c r="C6773" s="16"/>
      <c r="D6773" s="16"/>
      <c r="E6773" s="16"/>
      <c r="F6773" s="16"/>
      <c r="G6773" s="16"/>
    </row>
    <row r="6774" spans="1:7" ht="12.75">
      <c r="A6774" s="16"/>
      <c r="B6774" s="16"/>
      <c r="C6774" s="16"/>
      <c r="D6774" s="16"/>
      <c r="E6774" s="16"/>
      <c r="F6774" s="16"/>
      <c r="G6774" s="16"/>
    </row>
    <row r="6775" spans="1:7" ht="12.75">
      <c r="A6775" s="16"/>
      <c r="B6775" s="16"/>
      <c r="C6775" s="16"/>
      <c r="D6775" s="16"/>
      <c r="E6775" s="16"/>
      <c r="F6775" s="16"/>
      <c r="G6775" s="16"/>
    </row>
    <row r="6776" spans="1:7" ht="12.75">
      <c r="A6776" s="16"/>
      <c r="B6776" s="16"/>
      <c r="C6776" s="16"/>
      <c r="D6776" s="16"/>
      <c r="E6776" s="16"/>
      <c r="F6776" s="16"/>
      <c r="G6776" s="16"/>
    </row>
    <row r="6777" spans="1:7" ht="12.75">
      <c r="A6777" s="16"/>
      <c r="B6777" s="16"/>
      <c r="C6777" s="16"/>
      <c r="D6777" s="16"/>
      <c r="E6777" s="16"/>
      <c r="F6777" s="16"/>
      <c r="G6777" s="16"/>
    </row>
    <row r="6778" spans="1:7" ht="12.75">
      <c r="A6778" s="16"/>
      <c r="B6778" s="16"/>
      <c r="C6778" s="16"/>
      <c r="D6778" s="16"/>
      <c r="E6778" s="16"/>
      <c r="F6778" s="16"/>
      <c r="G6778" s="16"/>
    </row>
    <row r="6779" spans="1:7" ht="12.75">
      <c r="A6779" s="16"/>
      <c r="B6779" s="16"/>
      <c r="C6779" s="16"/>
      <c r="D6779" s="16"/>
      <c r="E6779" s="16"/>
      <c r="F6779" s="16"/>
      <c r="G6779" s="16"/>
    </row>
    <row r="6780" spans="1:7" ht="12.75">
      <c r="A6780" s="16"/>
      <c r="B6780" s="16"/>
      <c r="C6780" s="16"/>
      <c r="D6780" s="16"/>
      <c r="E6780" s="16"/>
      <c r="F6780" s="16"/>
      <c r="G6780" s="16"/>
    </row>
    <row r="6781" spans="1:7" ht="12.75">
      <c r="A6781" s="16"/>
      <c r="B6781" s="16"/>
      <c r="C6781" s="16"/>
      <c r="D6781" s="16"/>
      <c r="E6781" s="16"/>
      <c r="F6781" s="16"/>
      <c r="G6781" s="16"/>
    </row>
    <row r="6782" spans="1:7" ht="12.75">
      <c r="A6782" s="16"/>
      <c r="B6782" s="16"/>
      <c r="C6782" s="16"/>
      <c r="D6782" s="16"/>
      <c r="E6782" s="16"/>
      <c r="F6782" s="16"/>
      <c r="G6782" s="16"/>
    </row>
    <row r="6783" spans="1:7" ht="12.75">
      <c r="A6783" s="16"/>
      <c r="B6783" s="16"/>
      <c r="C6783" s="16"/>
      <c r="D6783" s="16"/>
      <c r="E6783" s="16"/>
      <c r="F6783" s="16"/>
      <c r="G6783" s="16"/>
    </row>
    <row r="6784" spans="1:7" ht="12.75">
      <c r="A6784" s="16"/>
      <c r="B6784" s="16"/>
      <c r="C6784" s="16"/>
      <c r="D6784" s="16"/>
      <c r="E6784" s="16"/>
      <c r="F6784" s="16"/>
      <c r="G6784" s="16"/>
    </row>
    <row r="6785" spans="1:7" ht="12.75">
      <c r="A6785" s="16"/>
      <c r="B6785" s="16"/>
      <c r="C6785" s="16"/>
      <c r="D6785" s="16"/>
      <c r="E6785" s="16"/>
      <c r="F6785" s="16"/>
      <c r="G6785" s="16"/>
    </row>
    <row r="6786" spans="1:7" ht="12.75">
      <c r="A6786" s="16"/>
      <c r="B6786" s="16"/>
      <c r="C6786" s="16"/>
      <c r="D6786" s="16"/>
      <c r="E6786" s="16"/>
      <c r="F6786" s="16"/>
      <c r="G6786" s="16"/>
    </row>
    <row r="6787" spans="1:7" ht="12.75">
      <c r="A6787" s="16"/>
      <c r="B6787" s="16"/>
      <c r="C6787" s="16"/>
      <c r="D6787" s="16"/>
      <c r="E6787" s="16"/>
      <c r="F6787" s="16"/>
      <c r="G6787" s="16"/>
    </row>
    <row r="6788" spans="1:7" ht="12.75">
      <c r="A6788" s="16"/>
      <c r="B6788" s="16"/>
      <c r="C6788" s="16"/>
      <c r="D6788" s="16"/>
      <c r="E6788" s="16"/>
      <c r="F6788" s="16"/>
      <c r="G6788" s="16"/>
    </row>
    <row r="6789" spans="1:7" ht="12.75">
      <c r="A6789" s="16"/>
      <c r="B6789" s="16"/>
      <c r="C6789" s="16"/>
      <c r="D6789" s="16"/>
      <c r="E6789" s="16"/>
      <c r="F6789" s="16"/>
      <c r="G6789" s="16"/>
    </row>
    <row r="6790" spans="1:7" ht="12.75">
      <c r="A6790" s="16"/>
      <c r="B6790" s="16"/>
      <c r="C6790" s="16"/>
      <c r="D6790" s="16"/>
      <c r="E6790" s="16"/>
      <c r="F6790" s="16"/>
      <c r="G6790" s="16"/>
    </row>
    <row r="6791" spans="1:7" ht="12.75">
      <c r="A6791" s="16"/>
      <c r="B6791" s="16"/>
      <c r="C6791" s="16"/>
      <c r="D6791" s="16"/>
      <c r="E6791" s="16"/>
      <c r="F6791" s="16"/>
      <c r="G6791" s="16"/>
    </row>
    <row r="6792" spans="1:7" ht="12.75">
      <c r="A6792" s="16"/>
      <c r="B6792" s="16"/>
      <c r="C6792" s="16"/>
      <c r="D6792" s="16"/>
      <c r="E6792" s="16"/>
      <c r="F6792" s="16"/>
      <c r="G6792" s="16"/>
    </row>
    <row r="6793" spans="1:7" ht="12.75">
      <c r="A6793" s="16"/>
      <c r="B6793" s="16"/>
      <c r="C6793" s="16"/>
      <c r="D6793" s="16"/>
      <c r="E6793" s="16"/>
      <c r="F6793" s="16"/>
      <c r="G6793" s="16"/>
    </row>
    <row r="6794" spans="1:7" ht="12.75">
      <c r="A6794" s="16"/>
      <c r="B6794" s="16"/>
      <c r="C6794" s="16"/>
      <c r="D6794" s="16"/>
      <c r="E6794" s="16"/>
      <c r="F6794" s="16"/>
      <c r="G6794" s="16"/>
    </row>
    <row r="6795" spans="1:7" ht="12.75">
      <c r="A6795" s="16"/>
      <c r="B6795" s="16"/>
      <c r="C6795" s="16"/>
      <c r="D6795" s="16"/>
      <c r="E6795" s="16"/>
      <c r="F6795" s="16"/>
      <c r="G6795" s="16"/>
    </row>
    <row r="6796" spans="1:7" ht="12.75">
      <c r="A6796" s="16"/>
      <c r="B6796" s="16"/>
      <c r="C6796" s="16"/>
      <c r="D6796" s="16"/>
      <c r="E6796" s="16"/>
      <c r="F6796" s="16"/>
      <c r="G6796" s="16"/>
    </row>
    <row r="6797" spans="1:7" ht="12.75">
      <c r="A6797" s="16"/>
      <c r="B6797" s="16"/>
      <c r="C6797" s="16"/>
      <c r="D6797" s="16"/>
      <c r="E6797" s="16"/>
      <c r="F6797" s="16"/>
      <c r="G6797" s="16"/>
    </row>
    <row r="6798" spans="1:7" ht="12.75">
      <c r="A6798" s="16"/>
      <c r="B6798" s="16"/>
      <c r="C6798" s="16"/>
      <c r="D6798" s="16"/>
      <c r="E6798" s="16"/>
      <c r="F6798" s="16"/>
      <c r="G6798" s="16"/>
    </row>
    <row r="6799" spans="1:7" ht="12.75">
      <c r="A6799" s="16"/>
      <c r="B6799" s="16"/>
      <c r="C6799" s="16"/>
      <c r="D6799" s="16"/>
      <c r="E6799" s="16"/>
      <c r="F6799" s="16"/>
      <c r="G6799" s="16"/>
    </row>
    <row r="6800" spans="1:7" ht="12.75">
      <c r="A6800" s="16"/>
      <c r="B6800" s="16"/>
      <c r="C6800" s="16"/>
      <c r="D6800" s="16"/>
      <c r="E6800" s="16"/>
      <c r="F6800" s="16"/>
      <c r="G6800" s="16"/>
    </row>
    <row r="6801" spans="1:7" ht="12.75">
      <c r="A6801" s="16"/>
      <c r="B6801" s="16"/>
      <c r="C6801" s="16"/>
      <c r="D6801" s="16"/>
      <c r="E6801" s="16"/>
      <c r="F6801" s="16"/>
      <c r="G6801" s="16"/>
    </row>
    <row r="6802" spans="1:7" ht="12.75">
      <c r="A6802" s="16"/>
      <c r="B6802" s="16"/>
      <c r="C6802" s="16"/>
      <c r="D6802" s="16"/>
      <c r="E6802" s="16"/>
      <c r="F6802" s="16"/>
      <c r="G6802" s="16"/>
    </row>
    <row r="6803" spans="1:7" ht="12.75">
      <c r="A6803" s="16"/>
      <c r="B6803" s="16"/>
      <c r="C6803" s="16"/>
      <c r="D6803" s="16"/>
      <c r="E6803" s="16"/>
      <c r="F6803" s="16"/>
      <c r="G6803" s="16"/>
    </row>
    <row r="6804" spans="1:7" ht="12.75">
      <c r="A6804" s="16"/>
      <c r="B6804" s="16"/>
      <c r="C6804" s="16"/>
      <c r="D6804" s="16"/>
      <c r="E6804" s="16"/>
      <c r="F6804" s="16"/>
      <c r="G6804" s="16"/>
    </row>
    <row r="6805" spans="1:7" ht="12.75">
      <c r="A6805" s="16"/>
      <c r="B6805" s="16"/>
      <c r="C6805" s="16"/>
      <c r="D6805" s="16"/>
      <c r="E6805" s="16"/>
      <c r="F6805" s="16"/>
      <c r="G6805" s="16"/>
    </row>
    <row r="6806" spans="1:7" ht="12.75">
      <c r="A6806" s="16"/>
      <c r="B6806" s="16"/>
      <c r="C6806" s="16"/>
      <c r="D6806" s="16"/>
      <c r="E6806" s="16"/>
      <c r="F6806" s="16"/>
      <c r="G6806" s="16"/>
    </row>
    <row r="6807" spans="1:7" ht="12.75">
      <c r="A6807" s="16"/>
      <c r="B6807" s="16"/>
      <c r="C6807" s="16"/>
      <c r="D6807" s="16"/>
      <c r="E6807" s="16"/>
      <c r="F6807" s="16"/>
      <c r="G6807" s="16"/>
    </row>
    <row r="6808" spans="1:7" ht="12.75">
      <c r="A6808" s="16"/>
      <c r="B6808" s="16"/>
      <c r="C6808" s="16"/>
      <c r="D6808" s="16"/>
      <c r="E6808" s="16"/>
      <c r="F6808" s="16"/>
      <c r="G6808" s="16"/>
    </row>
    <row r="6809" spans="1:7" ht="12.75">
      <c r="A6809" s="16"/>
      <c r="B6809" s="16"/>
      <c r="C6809" s="16"/>
      <c r="D6809" s="16"/>
      <c r="E6809" s="16"/>
      <c r="F6809" s="16"/>
      <c r="G6809" s="16"/>
    </row>
    <row r="6810" spans="1:7" ht="12.75">
      <c r="A6810" s="16"/>
      <c r="B6810" s="16"/>
      <c r="C6810" s="16"/>
      <c r="D6810" s="16"/>
      <c r="E6810" s="16"/>
      <c r="F6810" s="16"/>
      <c r="G6810" s="16"/>
    </row>
    <row r="6811" spans="1:7" ht="12.75">
      <c r="A6811" s="16"/>
      <c r="B6811" s="16"/>
      <c r="C6811" s="16"/>
      <c r="D6811" s="16"/>
      <c r="E6811" s="16"/>
      <c r="F6811" s="16"/>
      <c r="G6811" s="16"/>
    </row>
    <row r="6812" spans="1:7" ht="12.75">
      <c r="A6812" s="16"/>
      <c r="B6812" s="16"/>
      <c r="C6812" s="16"/>
      <c r="D6812" s="16"/>
      <c r="E6812" s="16"/>
      <c r="F6812" s="16"/>
      <c r="G6812" s="16"/>
    </row>
    <row r="6813" spans="1:7" ht="12.75">
      <c r="A6813" s="16"/>
      <c r="B6813" s="16"/>
      <c r="C6813" s="16"/>
      <c r="D6813" s="16"/>
      <c r="E6813" s="16"/>
      <c r="F6813" s="16"/>
      <c r="G6813" s="16"/>
    </row>
    <row r="6814" spans="1:7" ht="12.75">
      <c r="A6814" s="16"/>
      <c r="B6814" s="16"/>
      <c r="C6814" s="16"/>
      <c r="D6814" s="16"/>
      <c r="E6814" s="16"/>
      <c r="F6814" s="16"/>
      <c r="G6814" s="16"/>
    </row>
    <row r="6815" spans="1:7" ht="12.75">
      <c r="A6815" s="16"/>
      <c r="B6815" s="16"/>
      <c r="C6815" s="16"/>
      <c r="D6815" s="16"/>
      <c r="E6815" s="16"/>
      <c r="F6815" s="16"/>
      <c r="G6815" s="16"/>
    </row>
    <row r="6816" spans="1:7" ht="12.75">
      <c r="A6816" s="16"/>
      <c r="B6816" s="16"/>
      <c r="C6816" s="16"/>
      <c r="D6816" s="16"/>
      <c r="E6816" s="16"/>
      <c r="F6816" s="16"/>
      <c r="G6816" s="16"/>
    </row>
    <row r="6817" spans="1:7" ht="12.75">
      <c r="A6817" s="16"/>
      <c r="B6817" s="16"/>
      <c r="C6817" s="16"/>
      <c r="D6817" s="16"/>
      <c r="E6817" s="16"/>
      <c r="F6817" s="16"/>
      <c r="G6817" s="16"/>
    </row>
    <row r="6818" spans="1:7" ht="12.75">
      <c r="A6818" s="16"/>
      <c r="B6818" s="16"/>
      <c r="C6818" s="16"/>
      <c r="D6818" s="16"/>
      <c r="E6818" s="16"/>
      <c r="F6818" s="16"/>
      <c r="G6818" s="16"/>
    </row>
    <row r="6819" spans="1:7" ht="12.75">
      <c r="A6819" s="16"/>
      <c r="B6819" s="16"/>
      <c r="C6819" s="16"/>
      <c r="D6819" s="16"/>
      <c r="E6819" s="16"/>
      <c r="F6819" s="16"/>
      <c r="G6819" s="16"/>
    </row>
    <row r="6820" spans="1:7" ht="12.75">
      <c r="A6820" s="16"/>
      <c r="B6820" s="16"/>
      <c r="C6820" s="16"/>
      <c r="D6820" s="16"/>
      <c r="E6820" s="16"/>
      <c r="F6820" s="16"/>
      <c r="G6820" s="16"/>
    </row>
    <row r="6821" spans="1:7" ht="12.75">
      <c r="A6821" s="16"/>
      <c r="B6821" s="16"/>
      <c r="C6821" s="16"/>
      <c r="D6821" s="16"/>
      <c r="E6821" s="16"/>
      <c r="F6821" s="16"/>
      <c r="G6821" s="16"/>
    </row>
    <row r="6822" spans="1:7" ht="12.75">
      <c r="A6822" s="16"/>
      <c r="B6822" s="16"/>
      <c r="C6822" s="16"/>
      <c r="D6822" s="16"/>
      <c r="E6822" s="16"/>
      <c r="F6822" s="16"/>
      <c r="G6822" s="16"/>
    </row>
    <row r="6823" spans="1:7" ht="12.75">
      <c r="A6823" s="16"/>
      <c r="B6823" s="16"/>
      <c r="C6823" s="16"/>
      <c r="D6823" s="16"/>
      <c r="E6823" s="16"/>
      <c r="F6823" s="16"/>
      <c r="G6823" s="16"/>
    </row>
    <row r="6824" spans="1:7" ht="12.75">
      <c r="A6824" s="16"/>
      <c r="B6824" s="16"/>
      <c r="C6824" s="16"/>
      <c r="D6824" s="16"/>
      <c r="E6824" s="16"/>
      <c r="F6824" s="16"/>
      <c r="G6824" s="16"/>
    </row>
    <row r="6825" spans="1:7" ht="12.75">
      <c r="A6825" s="16"/>
      <c r="B6825" s="16"/>
      <c r="C6825" s="16"/>
      <c r="D6825" s="16"/>
      <c r="E6825" s="16"/>
      <c r="F6825" s="16"/>
      <c r="G6825" s="16"/>
    </row>
    <row r="6826" spans="1:7" ht="12.75">
      <c r="A6826" s="16"/>
      <c r="B6826" s="16"/>
      <c r="C6826" s="16"/>
      <c r="D6826" s="16"/>
      <c r="E6826" s="16"/>
      <c r="F6826" s="16"/>
      <c r="G6826" s="16"/>
    </row>
    <row r="6827" spans="1:7" ht="12.75">
      <c r="A6827" s="16"/>
      <c r="B6827" s="16"/>
      <c r="C6827" s="16"/>
      <c r="D6827" s="16"/>
      <c r="E6827" s="16"/>
      <c r="F6827" s="16"/>
      <c r="G6827" s="16"/>
    </row>
    <row r="6828" spans="1:7" ht="12.75">
      <c r="A6828" s="16"/>
      <c r="B6828" s="16"/>
      <c r="C6828" s="16"/>
      <c r="D6828" s="16"/>
      <c r="E6828" s="16"/>
      <c r="F6828" s="16"/>
      <c r="G6828" s="16"/>
    </row>
    <row r="6829" spans="1:7" ht="12.75">
      <c r="A6829" s="16"/>
      <c r="B6829" s="16"/>
      <c r="C6829" s="16"/>
      <c r="D6829" s="16"/>
      <c r="E6829" s="16"/>
      <c r="F6829" s="16"/>
      <c r="G6829" s="16"/>
    </row>
    <row r="6830" spans="1:7" ht="12.75">
      <c r="A6830" s="16"/>
      <c r="B6830" s="16"/>
      <c r="C6830" s="16"/>
      <c r="D6830" s="16"/>
      <c r="E6830" s="16"/>
      <c r="F6830" s="16"/>
      <c r="G6830" s="16"/>
    </row>
    <row r="6831" spans="1:7" ht="12.75">
      <c r="A6831" s="16"/>
      <c r="B6831" s="16"/>
      <c r="C6831" s="16"/>
      <c r="D6831" s="16"/>
      <c r="E6831" s="16"/>
      <c r="F6831" s="16"/>
      <c r="G6831" s="16"/>
    </row>
    <row r="6832" spans="1:7" ht="12.75">
      <c r="A6832" s="16"/>
      <c r="B6832" s="16"/>
      <c r="C6832" s="16"/>
      <c r="D6832" s="16"/>
      <c r="E6832" s="16"/>
      <c r="F6832" s="16"/>
      <c r="G6832" s="16"/>
    </row>
    <row r="6833" spans="1:7" ht="12.75">
      <c r="A6833" s="16"/>
      <c r="B6833" s="16"/>
      <c r="C6833" s="16"/>
      <c r="D6833" s="16"/>
      <c r="E6833" s="16"/>
      <c r="F6833" s="16"/>
      <c r="G6833" s="16"/>
    </row>
    <row r="6834" spans="1:7" ht="12.75">
      <c r="A6834" s="16"/>
      <c r="B6834" s="16"/>
      <c r="C6834" s="16"/>
      <c r="D6834" s="16"/>
      <c r="E6834" s="16"/>
      <c r="F6834" s="16"/>
      <c r="G6834" s="16"/>
    </row>
    <row r="6835" spans="1:7" ht="12.75">
      <c r="A6835" s="16"/>
      <c r="B6835" s="16"/>
      <c r="C6835" s="16"/>
      <c r="D6835" s="16"/>
      <c r="E6835" s="16"/>
      <c r="F6835" s="16"/>
      <c r="G6835" s="16"/>
    </row>
    <row r="6836" spans="1:7" ht="12.75">
      <c r="A6836" s="16"/>
      <c r="B6836" s="16"/>
      <c r="C6836" s="16"/>
      <c r="D6836" s="16"/>
      <c r="E6836" s="16"/>
      <c r="F6836" s="16"/>
      <c r="G6836" s="16"/>
    </row>
    <row r="6837" spans="1:7" ht="12.75">
      <c r="A6837" s="16"/>
      <c r="B6837" s="16"/>
      <c r="C6837" s="16"/>
      <c r="D6837" s="16"/>
      <c r="E6837" s="16"/>
      <c r="F6837" s="16"/>
      <c r="G6837" s="16"/>
    </row>
    <row r="6838" spans="1:7" ht="12.75">
      <c r="A6838" s="16"/>
      <c r="B6838" s="16"/>
      <c r="C6838" s="16"/>
      <c r="D6838" s="16"/>
      <c r="E6838" s="16"/>
      <c r="F6838" s="16"/>
      <c r="G6838" s="16"/>
    </row>
    <row r="6839" spans="1:7" ht="12.75">
      <c r="A6839" s="16"/>
      <c r="B6839" s="16"/>
      <c r="C6839" s="16"/>
      <c r="D6839" s="16"/>
      <c r="E6839" s="16"/>
      <c r="F6839" s="16"/>
      <c r="G6839" s="16"/>
    </row>
    <row r="6840" spans="1:7" ht="12.75">
      <c r="A6840" s="16"/>
      <c r="B6840" s="16"/>
      <c r="C6840" s="16"/>
      <c r="D6840" s="16"/>
      <c r="E6840" s="16"/>
      <c r="F6840" s="16"/>
      <c r="G6840" s="16"/>
    </row>
    <row r="6841" spans="1:7" ht="12.75">
      <c r="A6841" s="16"/>
      <c r="B6841" s="16"/>
      <c r="C6841" s="16"/>
      <c r="D6841" s="16"/>
      <c r="E6841" s="16"/>
      <c r="F6841" s="16"/>
      <c r="G6841" s="16"/>
    </row>
    <row r="6842" spans="1:7" ht="12.75">
      <c r="A6842" s="16"/>
      <c r="B6842" s="16"/>
      <c r="C6842" s="16"/>
      <c r="D6842" s="16"/>
      <c r="E6842" s="16"/>
      <c r="F6842" s="16"/>
      <c r="G6842" s="16"/>
    </row>
    <row r="6843" spans="1:7" ht="12.75">
      <c r="A6843" s="16"/>
      <c r="B6843" s="16"/>
      <c r="C6843" s="16"/>
      <c r="D6843" s="16"/>
      <c r="E6843" s="16"/>
      <c r="F6843" s="16"/>
      <c r="G6843" s="16"/>
    </row>
    <row r="6844" spans="1:7" ht="12.75">
      <c r="A6844" s="16"/>
      <c r="B6844" s="16"/>
      <c r="C6844" s="16"/>
      <c r="D6844" s="16"/>
      <c r="E6844" s="16"/>
      <c r="F6844" s="16"/>
      <c r="G6844" s="16"/>
    </row>
    <row r="6845" spans="1:7" ht="12.75">
      <c r="A6845" s="16"/>
      <c r="B6845" s="16"/>
      <c r="C6845" s="16"/>
      <c r="D6845" s="16"/>
      <c r="E6845" s="16"/>
      <c r="F6845" s="16"/>
      <c r="G6845" s="16"/>
    </row>
    <row r="6846" spans="1:7" ht="12.75">
      <c r="A6846" s="16"/>
      <c r="B6846" s="16"/>
      <c r="C6846" s="16"/>
      <c r="D6846" s="16"/>
      <c r="E6846" s="16"/>
      <c r="F6846" s="16"/>
      <c r="G6846" s="16"/>
    </row>
    <row r="6847" spans="1:7" ht="12.75">
      <c r="A6847" s="16"/>
      <c r="B6847" s="16"/>
      <c r="C6847" s="16"/>
      <c r="D6847" s="16"/>
      <c r="E6847" s="16"/>
      <c r="F6847" s="16"/>
      <c r="G6847" s="16"/>
    </row>
    <row r="6848" spans="1:7" ht="12.75">
      <c r="A6848" s="16"/>
      <c r="B6848" s="16"/>
      <c r="C6848" s="16"/>
      <c r="D6848" s="16"/>
      <c r="E6848" s="16"/>
      <c r="F6848" s="16"/>
      <c r="G6848" s="16"/>
    </row>
    <row r="6849" spans="1:7" ht="12.75">
      <c r="A6849" s="16"/>
      <c r="B6849" s="16"/>
      <c r="C6849" s="16"/>
      <c r="D6849" s="16"/>
      <c r="E6849" s="16"/>
      <c r="F6849" s="16"/>
      <c r="G6849" s="16"/>
    </row>
    <row r="6850" spans="1:7" ht="12.75">
      <c r="A6850" s="16"/>
      <c r="B6850" s="16"/>
      <c r="C6850" s="16"/>
      <c r="D6850" s="16"/>
      <c r="E6850" s="16"/>
      <c r="F6850" s="16"/>
      <c r="G6850" s="16"/>
    </row>
    <row r="6851" spans="1:7" ht="12.75">
      <c r="A6851" s="16"/>
      <c r="B6851" s="16"/>
      <c r="C6851" s="16"/>
      <c r="D6851" s="16"/>
      <c r="E6851" s="16"/>
      <c r="F6851" s="16"/>
      <c r="G6851" s="16"/>
    </row>
    <row r="6852" spans="1:7" ht="12.75">
      <c r="A6852" s="16"/>
      <c r="B6852" s="16"/>
      <c r="C6852" s="16"/>
      <c r="D6852" s="16"/>
      <c r="E6852" s="16"/>
      <c r="F6852" s="16"/>
      <c r="G6852" s="16"/>
    </row>
    <row r="6853" spans="1:7" ht="12.75">
      <c r="A6853" s="16"/>
      <c r="B6853" s="16"/>
      <c r="C6853" s="16"/>
      <c r="D6853" s="16"/>
      <c r="E6853" s="16"/>
      <c r="F6853" s="16"/>
      <c r="G6853" s="16"/>
    </row>
    <row r="6854" spans="1:7" ht="12.75">
      <c r="A6854" s="16"/>
      <c r="B6854" s="16"/>
      <c r="C6854" s="16"/>
      <c r="D6854" s="16"/>
      <c r="E6854" s="16"/>
      <c r="F6854" s="16"/>
      <c r="G6854" s="16"/>
    </row>
    <row r="6855" spans="1:7" ht="12.75">
      <c r="A6855" s="16"/>
      <c r="B6855" s="16"/>
      <c r="C6855" s="16"/>
      <c r="D6855" s="16"/>
      <c r="E6855" s="16"/>
      <c r="F6855" s="16"/>
      <c r="G6855" s="16"/>
    </row>
    <row r="6856" spans="1:7" ht="12.75">
      <c r="A6856" s="16"/>
      <c r="B6856" s="16"/>
      <c r="C6856" s="16"/>
      <c r="D6856" s="16"/>
      <c r="E6856" s="16"/>
      <c r="F6856" s="16"/>
      <c r="G6856" s="16"/>
    </row>
    <row r="6857" spans="1:7" ht="12.75">
      <c r="A6857" s="16"/>
      <c r="B6857" s="16"/>
      <c r="C6857" s="16"/>
      <c r="D6857" s="16"/>
      <c r="E6857" s="16"/>
      <c r="F6857" s="16"/>
      <c r="G6857" s="16"/>
    </row>
    <row r="6858" spans="1:7" ht="12.75">
      <c r="A6858" s="16"/>
      <c r="B6858" s="16"/>
      <c r="C6858" s="16"/>
      <c r="D6858" s="16"/>
      <c r="E6858" s="16"/>
      <c r="F6858" s="16"/>
      <c r="G6858" s="16"/>
    </row>
    <row r="6859" spans="1:7" ht="12.75">
      <c r="A6859" s="16"/>
      <c r="B6859" s="16"/>
      <c r="C6859" s="16"/>
      <c r="D6859" s="16"/>
      <c r="E6859" s="16"/>
      <c r="F6859" s="16"/>
      <c r="G6859" s="16"/>
    </row>
    <row r="6860" spans="1:7" ht="12.75">
      <c r="A6860" s="16"/>
      <c r="B6860" s="16"/>
      <c r="C6860" s="16"/>
      <c r="D6860" s="16"/>
      <c r="E6860" s="16"/>
      <c r="F6860" s="16"/>
      <c r="G6860" s="16"/>
    </row>
    <row r="6861" spans="1:7" ht="12.75">
      <c r="A6861" s="16"/>
      <c r="B6861" s="16"/>
      <c r="C6861" s="16"/>
      <c r="D6861" s="16"/>
      <c r="E6861" s="16"/>
      <c r="F6861" s="16"/>
      <c r="G6861" s="16"/>
    </row>
    <row r="6862" spans="1:7" ht="12.75">
      <c r="A6862" s="16"/>
      <c r="B6862" s="16"/>
      <c r="C6862" s="16"/>
      <c r="D6862" s="16"/>
      <c r="E6862" s="16"/>
      <c r="F6862" s="16"/>
      <c r="G6862" s="16"/>
    </row>
    <row r="6863" spans="1:7" ht="12.75">
      <c r="A6863" s="16"/>
      <c r="B6863" s="16"/>
      <c r="C6863" s="16"/>
      <c r="D6863" s="16"/>
      <c r="E6863" s="16"/>
      <c r="F6863" s="16"/>
      <c r="G6863" s="16"/>
    </row>
    <row r="6864" spans="1:7" ht="12.75">
      <c r="A6864" s="16"/>
      <c r="B6864" s="16"/>
      <c r="C6864" s="16"/>
      <c r="D6864" s="16"/>
      <c r="E6864" s="16"/>
      <c r="F6864" s="16"/>
      <c r="G6864" s="16"/>
    </row>
    <row r="6865" spans="1:7" ht="12.75">
      <c r="A6865" s="16"/>
      <c r="B6865" s="16"/>
      <c r="C6865" s="16"/>
      <c r="D6865" s="16"/>
      <c r="E6865" s="16"/>
      <c r="F6865" s="16"/>
      <c r="G6865" s="16"/>
    </row>
    <row r="6866" spans="1:7" ht="12.75">
      <c r="A6866" s="16"/>
      <c r="B6866" s="16"/>
      <c r="C6866" s="16"/>
      <c r="D6866" s="16"/>
      <c r="E6866" s="16"/>
      <c r="F6866" s="16"/>
      <c r="G6866" s="16"/>
    </row>
    <row r="6867" spans="1:7" ht="12.75">
      <c r="A6867" s="16"/>
      <c r="B6867" s="16"/>
      <c r="C6867" s="16"/>
      <c r="D6867" s="16"/>
      <c r="E6867" s="16"/>
      <c r="F6867" s="16"/>
      <c r="G6867" s="16"/>
    </row>
    <row r="6868" spans="1:7" ht="12.75">
      <c r="A6868" s="16"/>
      <c r="B6868" s="16"/>
      <c r="C6868" s="16"/>
      <c r="D6868" s="16"/>
      <c r="E6868" s="16"/>
      <c r="F6868" s="16"/>
      <c r="G6868" s="16"/>
    </row>
    <row r="6869" spans="1:7" ht="12.75">
      <c r="A6869" s="16"/>
      <c r="B6869" s="16"/>
      <c r="C6869" s="16"/>
      <c r="D6869" s="16"/>
      <c r="E6869" s="16"/>
      <c r="F6869" s="16"/>
      <c r="G6869" s="16"/>
    </row>
    <row r="6870" spans="1:7" ht="12.75">
      <c r="A6870" s="16"/>
      <c r="B6870" s="16"/>
      <c r="C6870" s="16"/>
      <c r="D6870" s="16"/>
      <c r="E6870" s="16"/>
      <c r="F6870" s="16"/>
      <c r="G6870" s="16"/>
    </row>
    <row r="6871" spans="1:7" ht="12.75">
      <c r="A6871" s="16"/>
      <c r="B6871" s="16"/>
      <c r="C6871" s="16"/>
      <c r="D6871" s="16"/>
      <c r="E6871" s="16"/>
      <c r="F6871" s="16"/>
      <c r="G6871" s="16"/>
    </row>
    <row r="6872" spans="1:7" ht="12.75">
      <c r="A6872" s="16"/>
      <c r="B6872" s="16"/>
      <c r="C6872" s="16"/>
      <c r="D6872" s="16"/>
      <c r="E6872" s="16"/>
      <c r="F6872" s="16"/>
      <c r="G6872" s="16"/>
    </row>
    <row r="6873" spans="1:7" ht="12.75">
      <c r="A6873" s="16"/>
      <c r="B6873" s="16"/>
      <c r="C6873" s="16"/>
      <c r="D6873" s="16"/>
      <c r="E6873" s="16"/>
      <c r="F6873" s="16"/>
      <c r="G6873" s="16"/>
    </row>
    <row r="6874" spans="1:7" ht="12.75">
      <c r="A6874" s="16"/>
      <c r="B6874" s="16"/>
      <c r="C6874" s="16"/>
      <c r="D6874" s="16"/>
      <c r="E6874" s="16"/>
      <c r="F6874" s="16"/>
      <c r="G6874" s="16"/>
    </row>
    <row r="6875" spans="1:7" ht="12.75">
      <c r="A6875" s="16"/>
      <c r="B6875" s="16"/>
      <c r="C6875" s="16"/>
      <c r="D6875" s="16"/>
      <c r="E6875" s="16"/>
      <c r="F6875" s="16"/>
      <c r="G6875" s="16"/>
    </row>
    <row r="6876" spans="1:7" ht="12.75">
      <c r="A6876" s="16"/>
      <c r="B6876" s="16"/>
      <c r="C6876" s="16"/>
      <c r="D6876" s="16"/>
      <c r="E6876" s="16"/>
      <c r="F6876" s="16"/>
      <c r="G6876" s="16"/>
    </row>
    <row r="6877" spans="1:7" ht="12.75">
      <c r="A6877" s="16"/>
      <c r="B6877" s="16"/>
      <c r="C6877" s="16"/>
      <c r="D6877" s="16"/>
      <c r="E6877" s="16"/>
      <c r="F6877" s="16"/>
      <c r="G6877" s="16"/>
    </row>
    <row r="6878" spans="1:7" ht="12.75">
      <c r="A6878" s="16"/>
      <c r="B6878" s="16"/>
      <c r="C6878" s="16"/>
      <c r="D6878" s="16"/>
      <c r="E6878" s="16"/>
      <c r="F6878" s="16"/>
      <c r="G6878" s="16"/>
    </row>
    <row r="6879" spans="1:7" ht="12.75">
      <c r="A6879" s="16"/>
      <c r="B6879" s="16"/>
      <c r="C6879" s="16"/>
      <c r="D6879" s="16"/>
      <c r="E6879" s="16"/>
      <c r="F6879" s="16"/>
      <c r="G6879" s="16"/>
    </row>
    <row r="6880" spans="1:7" ht="12.75">
      <c r="A6880" s="16"/>
      <c r="B6880" s="16"/>
      <c r="C6880" s="16"/>
      <c r="D6880" s="16"/>
      <c r="E6880" s="16"/>
      <c r="F6880" s="16"/>
      <c r="G6880" s="16"/>
    </row>
    <row r="6881" spans="1:7" ht="12.75">
      <c r="A6881" s="16"/>
      <c r="B6881" s="16"/>
      <c r="C6881" s="16"/>
      <c r="D6881" s="16"/>
      <c r="E6881" s="16"/>
      <c r="F6881" s="16"/>
      <c r="G6881" s="16"/>
    </row>
    <row r="6882" spans="1:7" ht="12.75">
      <c r="A6882" s="16"/>
      <c r="B6882" s="16"/>
      <c r="C6882" s="16"/>
      <c r="D6882" s="16"/>
      <c r="E6882" s="16"/>
      <c r="F6882" s="16"/>
      <c r="G6882" s="16"/>
    </row>
    <row r="6883" spans="1:7" ht="12.75">
      <c r="A6883" s="16"/>
      <c r="B6883" s="16"/>
      <c r="C6883" s="16"/>
      <c r="D6883" s="16"/>
      <c r="E6883" s="16"/>
      <c r="F6883" s="16"/>
      <c r="G6883" s="16"/>
    </row>
    <row r="6884" spans="1:7" ht="12.75">
      <c r="A6884" s="16"/>
      <c r="B6884" s="16"/>
      <c r="C6884" s="16"/>
      <c r="D6884" s="16"/>
      <c r="E6884" s="16"/>
      <c r="F6884" s="16"/>
      <c r="G6884" s="16"/>
    </row>
    <row r="6885" spans="1:7" ht="12.75">
      <c r="A6885" s="16"/>
      <c r="B6885" s="16"/>
      <c r="C6885" s="16"/>
      <c r="D6885" s="16"/>
      <c r="E6885" s="16"/>
      <c r="F6885" s="16"/>
      <c r="G6885" s="16"/>
    </row>
    <row r="6886" spans="1:7" ht="12.75">
      <c r="A6886" s="16"/>
      <c r="B6886" s="16"/>
      <c r="C6886" s="16"/>
      <c r="D6886" s="16"/>
      <c r="E6886" s="16"/>
      <c r="F6886" s="16"/>
      <c r="G6886" s="16"/>
    </row>
    <row r="6887" spans="1:7" ht="12.75">
      <c r="A6887" s="16"/>
      <c r="B6887" s="16"/>
      <c r="C6887" s="16"/>
      <c r="D6887" s="16"/>
      <c r="E6887" s="16"/>
      <c r="F6887" s="16"/>
      <c r="G6887" s="16"/>
    </row>
    <row r="6888" spans="1:7" ht="12.75">
      <c r="A6888" s="16"/>
      <c r="B6888" s="16"/>
      <c r="C6888" s="16"/>
      <c r="D6888" s="16"/>
      <c r="E6888" s="16"/>
      <c r="F6888" s="16"/>
      <c r="G6888" s="16"/>
    </row>
    <row r="6889" spans="1:7" ht="12.75">
      <c r="A6889" s="16"/>
      <c r="B6889" s="16"/>
      <c r="C6889" s="16"/>
      <c r="D6889" s="16"/>
      <c r="E6889" s="16"/>
      <c r="F6889" s="16"/>
      <c r="G6889" s="16"/>
    </row>
    <row r="6890" spans="1:7" ht="12.75">
      <c r="A6890" s="16"/>
      <c r="B6890" s="16"/>
      <c r="C6890" s="16"/>
      <c r="D6890" s="16"/>
      <c r="E6890" s="16"/>
      <c r="F6890" s="16"/>
      <c r="G6890" s="16"/>
    </row>
    <row r="6891" spans="1:7" ht="12.75">
      <c r="A6891" s="16"/>
      <c r="B6891" s="16"/>
      <c r="C6891" s="16"/>
      <c r="D6891" s="16"/>
      <c r="E6891" s="16"/>
      <c r="F6891" s="16"/>
      <c r="G6891" s="16"/>
    </row>
    <row r="6892" spans="1:7" ht="12.75">
      <c r="A6892" s="16"/>
      <c r="B6892" s="16"/>
      <c r="C6892" s="16"/>
      <c r="D6892" s="16"/>
      <c r="E6892" s="16"/>
      <c r="F6892" s="16"/>
      <c r="G6892" s="16"/>
    </row>
    <row r="6893" spans="1:7" ht="12.75">
      <c r="A6893" s="16"/>
      <c r="B6893" s="16"/>
      <c r="C6893" s="16"/>
      <c r="D6893" s="16"/>
      <c r="E6893" s="16"/>
      <c r="F6893" s="16"/>
      <c r="G6893" s="16"/>
    </row>
    <row r="6894" spans="1:7" ht="12.75">
      <c r="A6894" s="16"/>
      <c r="B6894" s="16"/>
      <c r="C6894" s="16"/>
      <c r="D6894" s="16"/>
      <c r="E6894" s="16"/>
      <c r="F6894" s="16"/>
      <c r="G6894" s="16"/>
    </row>
    <row r="6895" spans="1:7" ht="12.75">
      <c r="A6895" s="16"/>
      <c r="B6895" s="16"/>
      <c r="C6895" s="16"/>
      <c r="D6895" s="16"/>
      <c r="E6895" s="16"/>
      <c r="F6895" s="16"/>
      <c r="G6895" s="16"/>
    </row>
    <row r="6896" spans="1:7" ht="12.75">
      <c r="A6896" s="16"/>
      <c r="B6896" s="16"/>
      <c r="C6896" s="16"/>
      <c r="D6896" s="16"/>
      <c r="E6896" s="16"/>
      <c r="F6896" s="16"/>
      <c r="G6896" s="16"/>
    </row>
    <row r="6897" spans="1:7" ht="12.75">
      <c r="A6897" s="16"/>
      <c r="B6897" s="16"/>
      <c r="C6897" s="16"/>
      <c r="D6897" s="16"/>
      <c r="E6897" s="16"/>
      <c r="F6897" s="16"/>
      <c r="G6897" s="16"/>
    </row>
    <row r="6898" spans="1:7" ht="12.75">
      <c r="A6898" s="16"/>
      <c r="B6898" s="16"/>
      <c r="C6898" s="16"/>
      <c r="D6898" s="16"/>
      <c r="E6898" s="16"/>
      <c r="F6898" s="16"/>
      <c r="G6898" s="16"/>
    </row>
    <row r="6899" spans="1:7" ht="12.75">
      <c r="A6899" s="16"/>
      <c r="B6899" s="16"/>
      <c r="C6899" s="16"/>
      <c r="D6899" s="16"/>
      <c r="E6899" s="16"/>
      <c r="F6899" s="16"/>
      <c r="G6899" s="16"/>
    </row>
    <row r="6900" spans="1:7" ht="12.75">
      <c r="A6900" s="16"/>
      <c r="B6900" s="16"/>
      <c r="C6900" s="16"/>
      <c r="D6900" s="16"/>
      <c r="E6900" s="16"/>
      <c r="F6900" s="16"/>
      <c r="G6900" s="16"/>
    </row>
    <row r="6901" spans="1:7" ht="12.75">
      <c r="A6901" s="16"/>
      <c r="B6901" s="16"/>
      <c r="C6901" s="16"/>
      <c r="D6901" s="16"/>
      <c r="E6901" s="16"/>
      <c r="F6901" s="16"/>
      <c r="G6901" s="16"/>
    </row>
    <row r="6902" spans="1:7" ht="12.75">
      <c r="A6902" s="16"/>
      <c r="B6902" s="16"/>
      <c r="C6902" s="16"/>
      <c r="D6902" s="16"/>
      <c r="E6902" s="16"/>
      <c r="F6902" s="16"/>
      <c r="G6902" s="16"/>
    </row>
    <row r="6903" spans="1:7" ht="12.75">
      <c r="A6903" s="16"/>
      <c r="B6903" s="16"/>
      <c r="C6903" s="16"/>
      <c r="D6903" s="16"/>
      <c r="E6903" s="16"/>
      <c r="F6903" s="16"/>
      <c r="G6903" s="16"/>
    </row>
    <row r="6904" spans="1:7" ht="12.75">
      <c r="A6904" s="16"/>
      <c r="B6904" s="16"/>
      <c r="C6904" s="16"/>
      <c r="D6904" s="16"/>
      <c r="E6904" s="16"/>
      <c r="F6904" s="16"/>
      <c r="G6904" s="16"/>
    </row>
    <row r="6905" spans="1:7" ht="12.75">
      <c r="A6905" s="16"/>
      <c r="B6905" s="16"/>
      <c r="C6905" s="16"/>
      <c r="D6905" s="16"/>
      <c r="E6905" s="16"/>
      <c r="F6905" s="16"/>
      <c r="G6905" s="16"/>
    </row>
    <row r="6906" spans="1:7" ht="12.75">
      <c r="A6906" s="16"/>
      <c r="B6906" s="16"/>
      <c r="C6906" s="16"/>
      <c r="D6906" s="16"/>
      <c r="E6906" s="16"/>
      <c r="F6906" s="16"/>
      <c r="G6906" s="16"/>
    </row>
    <row r="6907" spans="1:7" ht="12.75">
      <c r="A6907" s="16"/>
      <c r="B6907" s="16"/>
      <c r="C6907" s="16"/>
      <c r="D6907" s="16"/>
      <c r="E6907" s="16"/>
      <c r="F6907" s="16"/>
      <c r="G6907" s="16"/>
    </row>
    <row r="6908" spans="1:7" ht="12.75">
      <c r="A6908" s="16"/>
      <c r="B6908" s="16"/>
      <c r="C6908" s="16"/>
      <c r="D6908" s="16"/>
      <c r="E6908" s="16"/>
      <c r="F6908" s="16"/>
      <c r="G6908" s="16"/>
    </row>
    <row r="6909" spans="1:7" ht="12.75">
      <c r="A6909" s="16"/>
      <c r="B6909" s="16"/>
      <c r="C6909" s="16"/>
      <c r="D6909" s="16"/>
      <c r="E6909" s="16"/>
      <c r="F6909" s="16"/>
      <c r="G6909" s="16"/>
    </row>
    <row r="6910" spans="1:7" ht="12.75">
      <c r="A6910" s="16"/>
      <c r="B6910" s="16"/>
      <c r="C6910" s="16"/>
      <c r="D6910" s="16"/>
      <c r="E6910" s="16"/>
      <c r="F6910" s="16"/>
      <c r="G6910" s="16"/>
    </row>
    <row r="6911" spans="1:7" ht="12.75">
      <c r="A6911" s="16"/>
      <c r="B6911" s="16"/>
      <c r="C6911" s="16"/>
      <c r="D6911" s="16"/>
      <c r="E6911" s="16"/>
      <c r="F6911" s="16"/>
      <c r="G6911" s="16"/>
    </row>
    <row r="6912" spans="1:7" ht="12.75">
      <c r="A6912" s="16"/>
      <c r="B6912" s="16"/>
      <c r="C6912" s="16"/>
      <c r="D6912" s="16"/>
      <c r="E6912" s="16"/>
      <c r="F6912" s="16"/>
      <c r="G6912" s="16"/>
    </row>
    <row r="6913" spans="1:7" ht="12.75">
      <c r="A6913" s="16"/>
      <c r="B6913" s="16"/>
      <c r="C6913" s="16"/>
      <c r="D6913" s="16"/>
      <c r="E6913" s="16"/>
      <c r="F6913" s="16"/>
      <c r="G6913" s="16"/>
    </row>
    <row r="6914" spans="1:7" ht="12.75">
      <c r="A6914" s="16"/>
      <c r="B6914" s="16"/>
      <c r="C6914" s="16"/>
      <c r="D6914" s="16"/>
      <c r="E6914" s="16"/>
      <c r="F6914" s="16"/>
      <c r="G6914" s="16"/>
    </row>
    <row r="6915" spans="1:7" ht="12.75">
      <c r="A6915" s="16"/>
      <c r="B6915" s="16"/>
      <c r="C6915" s="16"/>
      <c r="D6915" s="16"/>
      <c r="E6915" s="16"/>
      <c r="F6915" s="16"/>
      <c r="G6915" s="16"/>
    </row>
    <row r="6916" spans="1:7" ht="12.75">
      <c r="A6916" s="16"/>
      <c r="B6916" s="16"/>
      <c r="C6916" s="16"/>
      <c r="D6916" s="16"/>
      <c r="E6916" s="16"/>
      <c r="F6916" s="16"/>
      <c r="G6916" s="16"/>
    </row>
    <row r="6917" spans="1:7" ht="12.75">
      <c r="A6917" s="16"/>
      <c r="B6917" s="16"/>
      <c r="C6917" s="16"/>
      <c r="D6917" s="16"/>
      <c r="E6917" s="16"/>
      <c r="F6917" s="16"/>
      <c r="G6917" s="16"/>
    </row>
    <row r="6918" spans="1:7" ht="12.75">
      <c r="A6918" s="16"/>
      <c r="B6918" s="16"/>
      <c r="C6918" s="16"/>
      <c r="D6918" s="16"/>
      <c r="E6918" s="16"/>
      <c r="F6918" s="16"/>
      <c r="G6918" s="16"/>
    </row>
    <row r="6919" spans="1:7" ht="12.75">
      <c r="A6919" s="16"/>
      <c r="B6919" s="16"/>
      <c r="C6919" s="16"/>
      <c r="D6919" s="16"/>
      <c r="E6919" s="16"/>
      <c r="F6919" s="16"/>
      <c r="G6919" s="16"/>
    </row>
    <row r="6920" spans="1:7" ht="12.75">
      <c r="A6920" s="16"/>
      <c r="B6920" s="16"/>
      <c r="C6920" s="16"/>
      <c r="D6920" s="16"/>
      <c r="E6920" s="16"/>
      <c r="F6920" s="16"/>
      <c r="G6920" s="16"/>
    </row>
    <row r="6921" spans="1:7" ht="12.75">
      <c r="A6921" s="16"/>
      <c r="B6921" s="16"/>
      <c r="C6921" s="16"/>
      <c r="D6921" s="16"/>
      <c r="E6921" s="16"/>
      <c r="F6921" s="16"/>
      <c r="G6921" s="16"/>
    </row>
    <row r="6922" spans="1:7" ht="12.75">
      <c r="A6922" s="16"/>
      <c r="B6922" s="16"/>
      <c r="C6922" s="16"/>
      <c r="D6922" s="16"/>
      <c r="E6922" s="16"/>
      <c r="F6922" s="16"/>
      <c r="G6922" s="16"/>
    </row>
    <row r="6923" spans="1:7" ht="12.75">
      <c r="A6923" s="16"/>
      <c r="B6923" s="16"/>
      <c r="C6923" s="16"/>
      <c r="D6923" s="16"/>
      <c r="E6923" s="16"/>
      <c r="F6923" s="16"/>
      <c r="G6923" s="16"/>
    </row>
    <row r="6924" spans="1:7" ht="12.75">
      <c r="A6924" s="16"/>
      <c r="B6924" s="16"/>
      <c r="C6924" s="16"/>
      <c r="D6924" s="16"/>
      <c r="E6924" s="16"/>
      <c r="F6924" s="16"/>
      <c r="G6924" s="16"/>
    </row>
    <row r="6925" spans="1:7" ht="12.75">
      <c r="A6925" s="16"/>
      <c r="B6925" s="16"/>
      <c r="C6925" s="16"/>
      <c r="D6925" s="16"/>
      <c r="E6925" s="16"/>
      <c r="F6925" s="16"/>
      <c r="G6925" s="16"/>
    </row>
    <row r="6926" spans="1:7" ht="12.75">
      <c r="A6926" s="16"/>
      <c r="B6926" s="16"/>
      <c r="C6926" s="16"/>
      <c r="D6926" s="16"/>
      <c r="E6926" s="16"/>
      <c r="F6926" s="16"/>
      <c r="G6926" s="16"/>
    </row>
    <row r="6927" spans="1:7" ht="12.75">
      <c r="A6927" s="16"/>
      <c r="B6927" s="16"/>
      <c r="C6927" s="16"/>
      <c r="D6927" s="16"/>
      <c r="E6927" s="16"/>
      <c r="F6927" s="16"/>
      <c r="G6927" s="16"/>
    </row>
    <row r="6928" spans="1:7" ht="12.75">
      <c r="A6928" s="16"/>
      <c r="B6928" s="16"/>
      <c r="C6928" s="16"/>
      <c r="D6928" s="16"/>
      <c r="E6928" s="16"/>
      <c r="F6928" s="16"/>
      <c r="G6928" s="16"/>
    </row>
    <row r="6929" spans="1:7" ht="12.75">
      <c r="A6929" s="16"/>
      <c r="B6929" s="16"/>
      <c r="C6929" s="16"/>
      <c r="D6929" s="16"/>
      <c r="E6929" s="16"/>
      <c r="F6929" s="16"/>
      <c r="G6929" s="16"/>
    </row>
    <row r="6930" spans="1:7" ht="12.75">
      <c r="A6930" s="16"/>
      <c r="B6930" s="16"/>
      <c r="C6930" s="16"/>
      <c r="D6930" s="16"/>
      <c r="E6930" s="16"/>
      <c r="F6930" s="16"/>
      <c r="G6930" s="16"/>
    </row>
    <row r="6931" spans="1:7" ht="12.75">
      <c r="A6931" s="16"/>
      <c r="B6931" s="16"/>
      <c r="C6931" s="16"/>
      <c r="D6931" s="16"/>
      <c r="E6931" s="16"/>
      <c r="F6931" s="16"/>
      <c r="G6931" s="16"/>
    </row>
    <row r="6932" spans="1:7" ht="12.75">
      <c r="A6932" s="16"/>
      <c r="B6932" s="16"/>
      <c r="C6932" s="16"/>
      <c r="D6932" s="16"/>
      <c r="E6932" s="16"/>
      <c r="F6932" s="16"/>
      <c r="G6932" s="16"/>
    </row>
    <row r="6933" spans="1:7" ht="12.75">
      <c r="A6933" s="16"/>
      <c r="B6933" s="16"/>
      <c r="C6933" s="16"/>
      <c r="D6933" s="16"/>
      <c r="E6933" s="16"/>
      <c r="F6933" s="16"/>
      <c r="G6933" s="16"/>
    </row>
    <row r="6934" spans="1:7" ht="12.75">
      <c r="A6934" s="16"/>
      <c r="B6934" s="16"/>
      <c r="C6934" s="16"/>
      <c r="D6934" s="16"/>
      <c r="E6934" s="16"/>
      <c r="F6934" s="16"/>
      <c r="G6934" s="16"/>
    </row>
    <row r="6935" spans="1:7" ht="12.75">
      <c r="A6935" s="16"/>
      <c r="B6935" s="16"/>
      <c r="C6935" s="16"/>
      <c r="D6935" s="16"/>
      <c r="E6935" s="16"/>
      <c r="F6935" s="16"/>
      <c r="G6935" s="16"/>
    </row>
    <row r="6936" spans="1:7" ht="12.75">
      <c r="A6936" s="16"/>
      <c r="B6936" s="16"/>
      <c r="C6936" s="16"/>
      <c r="D6936" s="16"/>
      <c r="E6936" s="16"/>
      <c r="F6936" s="16"/>
      <c r="G6936" s="16"/>
    </row>
    <row r="6937" spans="1:7" ht="12.75">
      <c r="A6937" s="16"/>
      <c r="B6937" s="16"/>
      <c r="C6937" s="16"/>
      <c r="D6937" s="16"/>
      <c r="E6937" s="16"/>
      <c r="F6937" s="16"/>
      <c r="G6937" s="16"/>
    </row>
    <row r="6938" spans="1:7" ht="12.75">
      <c r="A6938" s="16"/>
      <c r="B6938" s="16"/>
      <c r="C6938" s="16"/>
      <c r="D6938" s="16"/>
      <c r="E6938" s="16"/>
      <c r="F6938" s="16"/>
      <c r="G6938" s="16"/>
    </row>
    <row r="6939" spans="1:7" ht="12.75">
      <c r="A6939" s="16"/>
      <c r="B6939" s="16"/>
      <c r="C6939" s="16"/>
      <c r="D6939" s="16"/>
      <c r="E6939" s="16"/>
      <c r="F6939" s="16"/>
      <c r="G6939" s="16"/>
    </row>
    <row r="6940" spans="1:7" ht="12.75">
      <c r="A6940" s="16"/>
      <c r="B6940" s="16"/>
      <c r="C6940" s="16"/>
      <c r="D6940" s="16"/>
      <c r="E6940" s="16"/>
      <c r="F6940" s="16"/>
      <c r="G6940" s="16"/>
    </row>
    <row r="6941" spans="1:7" ht="12.75">
      <c r="A6941" s="16"/>
      <c r="B6941" s="16"/>
      <c r="C6941" s="16"/>
      <c r="D6941" s="16"/>
      <c r="E6941" s="16"/>
      <c r="F6941" s="16"/>
      <c r="G6941" s="16"/>
    </row>
    <row r="6942" spans="1:7" ht="12.75">
      <c r="A6942" s="16"/>
      <c r="B6942" s="16"/>
      <c r="C6942" s="16"/>
      <c r="D6942" s="16"/>
      <c r="E6942" s="16"/>
      <c r="F6942" s="16"/>
      <c r="G6942" s="16"/>
    </row>
    <row r="6943" spans="1:7" ht="12.75">
      <c r="A6943" s="16"/>
      <c r="B6943" s="16"/>
      <c r="C6943" s="16"/>
      <c r="D6943" s="16"/>
      <c r="E6943" s="16"/>
      <c r="F6943" s="16"/>
      <c r="G6943" s="16"/>
    </row>
    <row r="6944" spans="1:7" ht="12.75">
      <c r="A6944" s="16"/>
      <c r="B6944" s="16"/>
      <c r="C6944" s="16"/>
      <c r="D6944" s="16"/>
      <c r="E6944" s="16"/>
      <c r="F6944" s="16"/>
      <c r="G6944" s="16"/>
    </row>
    <row r="6945" spans="1:7" ht="12.75">
      <c r="A6945" s="16"/>
      <c r="B6945" s="16"/>
      <c r="C6945" s="16"/>
      <c r="D6945" s="16"/>
      <c r="E6945" s="16"/>
      <c r="F6945" s="16"/>
      <c r="G6945" s="16"/>
    </row>
    <row r="6946" spans="1:7" ht="12.75">
      <c r="A6946" s="16"/>
      <c r="B6946" s="16"/>
      <c r="C6946" s="16"/>
      <c r="D6946" s="16"/>
      <c r="E6946" s="16"/>
      <c r="F6946" s="16"/>
      <c r="G6946" s="16"/>
    </row>
    <row r="6947" spans="1:7" ht="12.75">
      <c r="A6947" s="16"/>
      <c r="B6947" s="16"/>
      <c r="C6947" s="16"/>
      <c r="D6947" s="16"/>
      <c r="E6947" s="16"/>
      <c r="F6947" s="16"/>
      <c r="G6947" s="16"/>
    </row>
    <row r="6948" spans="1:7" ht="12.75">
      <c r="A6948" s="16"/>
      <c r="B6948" s="16"/>
      <c r="C6948" s="16"/>
      <c r="D6948" s="16"/>
      <c r="E6948" s="16"/>
      <c r="F6948" s="16"/>
      <c r="G6948" s="16"/>
    </row>
    <row r="6949" spans="1:7" ht="12.75">
      <c r="A6949" s="16"/>
      <c r="B6949" s="16"/>
      <c r="C6949" s="16"/>
      <c r="D6949" s="16"/>
      <c r="E6949" s="16"/>
      <c r="F6949" s="16"/>
      <c r="G6949" s="16"/>
    </row>
    <row r="6950" spans="1:7" ht="12.75">
      <c r="A6950" s="16"/>
      <c r="B6950" s="16"/>
      <c r="C6950" s="16"/>
      <c r="D6950" s="16"/>
      <c r="E6950" s="16"/>
      <c r="F6950" s="16"/>
      <c r="G6950" s="16"/>
    </row>
    <row r="6951" spans="1:7" ht="12.75">
      <c r="A6951" s="16"/>
      <c r="B6951" s="16"/>
      <c r="C6951" s="16"/>
      <c r="D6951" s="16"/>
      <c r="E6951" s="16"/>
      <c r="F6951" s="16"/>
      <c r="G6951" s="16"/>
    </row>
    <row r="6952" spans="1:7" ht="12.75">
      <c r="A6952" s="16"/>
      <c r="B6952" s="16"/>
      <c r="C6952" s="16"/>
      <c r="D6952" s="16"/>
      <c r="E6952" s="16"/>
      <c r="F6952" s="16"/>
      <c r="G6952" s="16"/>
    </row>
    <row r="6953" spans="1:7" ht="12.75">
      <c r="A6953" s="16"/>
      <c r="B6953" s="16"/>
      <c r="C6953" s="16"/>
      <c r="D6953" s="16"/>
      <c r="E6953" s="16"/>
      <c r="F6953" s="16"/>
      <c r="G6953" s="16"/>
    </row>
    <row r="6954" spans="1:7" ht="12.75">
      <c r="A6954" s="16"/>
      <c r="B6954" s="16"/>
      <c r="C6954" s="16"/>
      <c r="D6954" s="16"/>
      <c r="E6954" s="16"/>
      <c r="F6954" s="16"/>
      <c r="G6954" s="16"/>
    </row>
    <row r="6955" spans="1:7" ht="12.75">
      <c r="A6955" s="16"/>
      <c r="B6955" s="16"/>
      <c r="C6955" s="16"/>
      <c r="D6955" s="16"/>
      <c r="E6955" s="16"/>
      <c r="F6955" s="16"/>
      <c r="G6955" s="16"/>
    </row>
    <row r="6956" spans="1:7" ht="12.75">
      <c r="A6956" s="16"/>
      <c r="B6956" s="16"/>
      <c r="C6956" s="16"/>
      <c r="D6956" s="16"/>
      <c r="E6956" s="16"/>
      <c r="F6956" s="16"/>
      <c r="G6956" s="16"/>
    </row>
    <row r="6957" spans="1:7" ht="12.75">
      <c r="A6957" s="16"/>
      <c r="B6957" s="16"/>
      <c r="C6957" s="16"/>
      <c r="D6957" s="16"/>
      <c r="E6957" s="16"/>
      <c r="F6957" s="16"/>
      <c r="G6957" s="16"/>
    </row>
    <row r="6958" spans="1:7" ht="12.75">
      <c r="A6958" s="16"/>
      <c r="B6958" s="16"/>
      <c r="C6958" s="16"/>
      <c r="D6958" s="16"/>
      <c r="E6958" s="16"/>
      <c r="F6958" s="16"/>
      <c r="G6958" s="16"/>
    </row>
    <row r="6959" spans="1:7" ht="12.75">
      <c r="A6959" s="16"/>
      <c r="B6959" s="16"/>
      <c r="C6959" s="16"/>
      <c r="D6959" s="16"/>
      <c r="E6959" s="16"/>
      <c r="F6959" s="16"/>
      <c r="G6959" s="16"/>
    </row>
    <row r="6960" spans="1:7" ht="12.75">
      <c r="A6960" s="16"/>
      <c r="B6960" s="16"/>
      <c r="C6960" s="16"/>
      <c r="D6960" s="16"/>
      <c r="E6960" s="16"/>
      <c r="F6960" s="16"/>
      <c r="G6960" s="16"/>
    </row>
    <row r="6961" spans="1:7" ht="12.75">
      <c r="A6961" s="16"/>
      <c r="B6961" s="16"/>
      <c r="C6961" s="16"/>
      <c r="D6961" s="16"/>
      <c r="E6961" s="16"/>
      <c r="F6961" s="16"/>
      <c r="G6961" s="16"/>
    </row>
    <row r="6962" spans="1:7" ht="12.75">
      <c r="A6962" s="16"/>
      <c r="B6962" s="16"/>
      <c r="C6962" s="16"/>
      <c r="D6962" s="16"/>
      <c r="E6962" s="16"/>
      <c r="F6962" s="16"/>
      <c r="G6962" s="16"/>
    </row>
    <row r="6963" spans="1:7" ht="12.75">
      <c r="A6963" s="16"/>
      <c r="B6963" s="16"/>
      <c r="C6963" s="16"/>
      <c r="D6963" s="16"/>
      <c r="E6963" s="16"/>
      <c r="F6963" s="16"/>
      <c r="G6963" s="16"/>
    </row>
    <row r="6964" spans="1:7" ht="12.75">
      <c r="A6964" s="16"/>
      <c r="B6964" s="16"/>
      <c r="C6964" s="16"/>
      <c r="D6964" s="16"/>
      <c r="E6964" s="16"/>
      <c r="F6964" s="16"/>
      <c r="G6964" s="16"/>
    </row>
    <row r="6965" spans="1:7" ht="12.75">
      <c r="A6965" s="16"/>
      <c r="B6965" s="16"/>
      <c r="C6965" s="16"/>
      <c r="D6965" s="16"/>
      <c r="E6965" s="16"/>
      <c r="F6965" s="16"/>
      <c r="G6965" s="16"/>
    </row>
    <row r="6966" spans="1:7" ht="12.75">
      <c r="A6966" s="16"/>
      <c r="B6966" s="16"/>
      <c r="C6966" s="16"/>
      <c r="D6966" s="16"/>
      <c r="E6966" s="16"/>
      <c r="F6966" s="16"/>
      <c r="G6966" s="16"/>
    </row>
    <row r="6967" spans="1:7" ht="12.75">
      <c r="A6967" s="16"/>
      <c r="B6967" s="16"/>
      <c r="C6967" s="16"/>
      <c r="D6967" s="16"/>
      <c r="E6967" s="16"/>
      <c r="F6967" s="16"/>
      <c r="G6967" s="16"/>
    </row>
    <row r="6968" spans="1:7" ht="12.75">
      <c r="A6968" s="16"/>
      <c r="B6968" s="16"/>
      <c r="C6968" s="16"/>
      <c r="D6968" s="16"/>
      <c r="E6968" s="16"/>
      <c r="F6968" s="16"/>
      <c r="G6968" s="16"/>
    </row>
    <row r="6969" spans="1:7" ht="12.75">
      <c r="A6969" s="16"/>
      <c r="B6969" s="16"/>
      <c r="C6969" s="16"/>
      <c r="D6969" s="16"/>
      <c r="E6969" s="16"/>
      <c r="F6969" s="16"/>
      <c r="G6969" s="16"/>
    </row>
    <row r="6970" spans="1:7" ht="12.75">
      <c r="A6970" s="16"/>
      <c r="B6970" s="16"/>
      <c r="C6970" s="16"/>
      <c r="D6970" s="16"/>
      <c r="E6970" s="16"/>
      <c r="F6970" s="16"/>
      <c r="G6970" s="16"/>
    </row>
    <row r="6971" spans="1:7" ht="12.75">
      <c r="A6971" s="16"/>
      <c r="B6971" s="16"/>
      <c r="C6971" s="16"/>
      <c r="D6971" s="16"/>
      <c r="E6971" s="16"/>
      <c r="F6971" s="16"/>
      <c r="G6971" s="16"/>
    </row>
    <row r="6972" spans="1:7" ht="12.75">
      <c r="A6972" s="16"/>
      <c r="B6972" s="16"/>
      <c r="C6972" s="16"/>
      <c r="D6972" s="16"/>
      <c r="E6972" s="16"/>
      <c r="F6972" s="16"/>
      <c r="G6972" s="16"/>
    </row>
    <row r="6973" spans="1:7" ht="12.75">
      <c r="A6973" s="16"/>
      <c r="B6973" s="16"/>
      <c r="C6973" s="16"/>
      <c r="D6973" s="16"/>
      <c r="E6973" s="16"/>
      <c r="F6973" s="16"/>
      <c r="G6973" s="16"/>
    </row>
    <row r="6974" spans="1:7" ht="12.75">
      <c r="A6974" s="16"/>
      <c r="B6974" s="16"/>
      <c r="C6974" s="16"/>
      <c r="D6974" s="16"/>
      <c r="E6974" s="16"/>
      <c r="F6974" s="16"/>
      <c r="G6974" s="16"/>
    </row>
    <row r="6975" spans="1:7" ht="12.75">
      <c r="A6975" s="16"/>
      <c r="B6975" s="16"/>
      <c r="C6975" s="16"/>
      <c r="D6975" s="16"/>
      <c r="E6975" s="16"/>
      <c r="F6975" s="16"/>
      <c r="G6975" s="16"/>
    </row>
    <row r="6976" spans="1:7" ht="12.75">
      <c r="A6976" s="16"/>
      <c r="B6976" s="16"/>
      <c r="C6976" s="16"/>
      <c r="D6976" s="16"/>
      <c r="E6976" s="16"/>
      <c r="F6976" s="16"/>
      <c r="G6976" s="16"/>
    </row>
    <row r="6977" spans="1:7" ht="12.75">
      <c r="A6977" s="16"/>
      <c r="B6977" s="16"/>
      <c r="C6977" s="16"/>
      <c r="D6977" s="16"/>
      <c r="E6977" s="16"/>
      <c r="F6977" s="16"/>
      <c r="G6977" s="16"/>
    </row>
    <row r="6978" spans="1:7" ht="12.75">
      <c r="A6978" s="16"/>
      <c r="B6978" s="16"/>
      <c r="C6978" s="16"/>
      <c r="D6978" s="16"/>
      <c r="E6978" s="16"/>
      <c r="F6978" s="16"/>
      <c r="G6978" s="16"/>
    </row>
    <row r="6979" spans="1:7" ht="12.75">
      <c r="A6979" s="16"/>
      <c r="B6979" s="16"/>
      <c r="C6979" s="16"/>
      <c r="D6979" s="16"/>
      <c r="E6979" s="16"/>
      <c r="F6979" s="16"/>
      <c r="G6979" s="16"/>
    </row>
    <row r="6980" spans="1:7" ht="12.75">
      <c r="A6980" s="16"/>
      <c r="B6980" s="16"/>
      <c r="C6980" s="16"/>
      <c r="D6980" s="16"/>
      <c r="E6980" s="16"/>
      <c r="F6980" s="16"/>
      <c r="G6980" s="16"/>
    </row>
    <row r="6981" spans="1:7" ht="12.75">
      <c r="A6981" s="16"/>
      <c r="B6981" s="16"/>
      <c r="C6981" s="16"/>
      <c r="D6981" s="16"/>
      <c r="E6981" s="16"/>
      <c r="F6981" s="16"/>
      <c r="G6981" s="16"/>
    </row>
    <row r="6982" spans="1:7" ht="12.75">
      <c r="A6982" s="16"/>
      <c r="B6982" s="16"/>
      <c r="C6982" s="16"/>
      <c r="D6982" s="16"/>
      <c r="E6982" s="16"/>
      <c r="F6982" s="16"/>
      <c r="G6982" s="16"/>
    </row>
    <row r="6983" spans="1:7" ht="12.75">
      <c r="A6983" s="16"/>
      <c r="B6983" s="16"/>
      <c r="C6983" s="16"/>
      <c r="D6983" s="16"/>
      <c r="E6983" s="16"/>
      <c r="F6983" s="16"/>
      <c r="G6983" s="16"/>
    </row>
    <row r="6984" spans="1:7" ht="12.75">
      <c r="A6984" s="16"/>
      <c r="B6984" s="16"/>
      <c r="C6984" s="16"/>
      <c r="D6984" s="16"/>
      <c r="E6984" s="16"/>
      <c r="F6984" s="16"/>
      <c r="G6984" s="16"/>
    </row>
    <row r="6985" spans="1:7" ht="12.75">
      <c r="A6985" s="16"/>
      <c r="B6985" s="16"/>
      <c r="C6985" s="16"/>
      <c r="D6985" s="16"/>
      <c r="E6985" s="16"/>
      <c r="F6985" s="16"/>
      <c r="G6985" s="16"/>
    </row>
    <row r="6986" spans="1:7" ht="12.75">
      <c r="A6986" s="16"/>
      <c r="B6986" s="16"/>
      <c r="C6986" s="16"/>
      <c r="D6986" s="16"/>
      <c r="E6986" s="16"/>
      <c r="F6986" s="16"/>
      <c r="G6986" s="16"/>
    </row>
    <row r="6987" spans="1:7" ht="12.75">
      <c r="A6987" s="16"/>
      <c r="B6987" s="16"/>
      <c r="C6987" s="16"/>
      <c r="D6987" s="16"/>
      <c r="E6987" s="16"/>
      <c r="F6987" s="16"/>
      <c r="G6987" s="16"/>
    </row>
    <row r="6988" spans="1:7" ht="12.75">
      <c r="A6988" s="16"/>
      <c r="B6988" s="16"/>
      <c r="C6988" s="16"/>
      <c r="D6988" s="16"/>
      <c r="E6988" s="16"/>
      <c r="F6988" s="16"/>
      <c r="G6988" s="16"/>
    </row>
    <row r="6989" spans="1:7" ht="12.75">
      <c r="A6989" s="16"/>
      <c r="B6989" s="16"/>
      <c r="C6989" s="16"/>
      <c r="D6989" s="16"/>
      <c r="E6989" s="16"/>
      <c r="F6989" s="16"/>
      <c r="G6989" s="16"/>
    </row>
    <row r="6990" spans="1:7" ht="12.75">
      <c r="A6990" s="16"/>
      <c r="B6990" s="16"/>
      <c r="C6990" s="16"/>
      <c r="D6990" s="16"/>
      <c r="E6990" s="16"/>
      <c r="F6990" s="16"/>
      <c r="G6990" s="16"/>
    </row>
    <row r="6991" spans="1:7" ht="12.75">
      <c r="A6991" s="16"/>
      <c r="B6991" s="16"/>
      <c r="C6991" s="16"/>
      <c r="D6991" s="16"/>
      <c r="E6991" s="16"/>
      <c r="F6991" s="16"/>
      <c r="G6991" s="16"/>
    </row>
    <row r="6992" spans="1:7" ht="12.75">
      <c r="A6992" s="16"/>
      <c r="B6992" s="16"/>
      <c r="C6992" s="16"/>
      <c r="D6992" s="16"/>
      <c r="E6992" s="16"/>
      <c r="F6992" s="16"/>
      <c r="G6992" s="16"/>
    </row>
    <row r="6993" spans="1:7" ht="12.75">
      <c r="A6993" s="16"/>
      <c r="B6993" s="16"/>
      <c r="C6993" s="16"/>
      <c r="D6993" s="16"/>
      <c r="E6993" s="16"/>
      <c r="F6993" s="16"/>
      <c r="G6993" s="16"/>
    </row>
    <row r="6994" spans="1:7" ht="12.75">
      <c r="A6994" s="16"/>
      <c r="B6994" s="16"/>
      <c r="C6994" s="16"/>
      <c r="D6994" s="16"/>
      <c r="E6994" s="16"/>
      <c r="F6994" s="16"/>
      <c r="G6994" s="16"/>
    </row>
    <row r="6995" spans="1:7" ht="12.75">
      <c r="A6995" s="16"/>
      <c r="B6995" s="16"/>
      <c r="C6995" s="16"/>
      <c r="D6995" s="16"/>
      <c r="E6995" s="16"/>
      <c r="F6995" s="16"/>
      <c r="G6995" s="16"/>
    </row>
    <row r="6996" spans="1:7" ht="12.75">
      <c r="A6996" s="16"/>
      <c r="B6996" s="16"/>
      <c r="C6996" s="16"/>
      <c r="D6996" s="16"/>
      <c r="E6996" s="16"/>
      <c r="F6996" s="16"/>
      <c r="G6996" s="16"/>
    </row>
    <row r="6997" spans="1:7" ht="12.75">
      <c r="A6997" s="16"/>
      <c r="B6997" s="16"/>
      <c r="C6997" s="16"/>
      <c r="D6997" s="16"/>
      <c r="E6997" s="16"/>
      <c r="F6997" s="16"/>
      <c r="G6997" s="16"/>
    </row>
    <row r="6998" spans="1:7" ht="12.75">
      <c r="A6998" s="16"/>
      <c r="B6998" s="16"/>
      <c r="C6998" s="16"/>
      <c r="D6998" s="16"/>
      <c r="E6998" s="16"/>
      <c r="F6998" s="16"/>
      <c r="G6998" s="16"/>
    </row>
    <row r="6999" spans="1:7" ht="12.75">
      <c r="A6999" s="16"/>
      <c r="B6999" s="16"/>
      <c r="C6999" s="16"/>
      <c r="D6999" s="16"/>
      <c r="E6999" s="16"/>
      <c r="F6999" s="16"/>
      <c r="G6999" s="16"/>
    </row>
    <row r="7000" spans="1:7" ht="12.75">
      <c r="A7000" s="16"/>
      <c r="B7000" s="16"/>
      <c r="C7000" s="16"/>
      <c r="D7000" s="16"/>
      <c r="E7000" s="16"/>
      <c r="F7000" s="16"/>
      <c r="G7000" s="16"/>
    </row>
    <row r="7001" spans="1:7" ht="12.75">
      <c r="A7001" s="16"/>
      <c r="B7001" s="16"/>
      <c r="C7001" s="16"/>
      <c r="D7001" s="16"/>
      <c r="E7001" s="16"/>
      <c r="F7001" s="16"/>
      <c r="G7001" s="16"/>
    </row>
    <row r="7002" spans="1:7" ht="12.75">
      <c r="A7002" s="16"/>
      <c r="B7002" s="16"/>
      <c r="C7002" s="16"/>
      <c r="D7002" s="16"/>
      <c r="E7002" s="16"/>
      <c r="F7002" s="16"/>
      <c r="G7002" s="16"/>
    </row>
    <row r="7003" spans="1:7" ht="12.75">
      <c r="A7003" s="16"/>
      <c r="B7003" s="16"/>
      <c r="C7003" s="16"/>
      <c r="D7003" s="16"/>
      <c r="E7003" s="16"/>
      <c r="F7003" s="16"/>
      <c r="G7003" s="16"/>
    </row>
    <row r="7004" spans="1:7" ht="12.75">
      <c r="A7004" s="16"/>
      <c r="B7004" s="16"/>
      <c r="C7004" s="16"/>
      <c r="D7004" s="16"/>
      <c r="E7004" s="16"/>
      <c r="F7004" s="16"/>
      <c r="G7004" s="16"/>
    </row>
    <row r="7005" spans="1:7" ht="12.75">
      <c r="A7005" s="16"/>
      <c r="B7005" s="16"/>
      <c r="C7005" s="16"/>
      <c r="D7005" s="16"/>
      <c r="E7005" s="16"/>
      <c r="F7005" s="16"/>
      <c r="G7005" s="16"/>
    </row>
    <row r="7006" spans="1:7" ht="12.75">
      <c r="A7006" s="16"/>
      <c r="B7006" s="16"/>
      <c r="C7006" s="16"/>
      <c r="D7006" s="16"/>
      <c r="E7006" s="16"/>
      <c r="F7006" s="16"/>
      <c r="G7006" s="16"/>
    </row>
    <row r="7007" spans="1:7" ht="12.75">
      <c r="A7007" s="16"/>
      <c r="B7007" s="16"/>
      <c r="C7007" s="16"/>
      <c r="D7007" s="16"/>
      <c r="E7007" s="16"/>
      <c r="F7007" s="16"/>
      <c r="G7007" s="16"/>
    </row>
    <row r="7008" spans="1:7" ht="12.75">
      <c r="A7008" s="16"/>
      <c r="B7008" s="16"/>
      <c r="C7008" s="16"/>
      <c r="D7008" s="16"/>
      <c r="E7008" s="16"/>
      <c r="F7008" s="16"/>
      <c r="G7008" s="16"/>
    </row>
    <row r="7009" spans="1:7" ht="12.75">
      <c r="A7009" s="16"/>
      <c r="B7009" s="16"/>
      <c r="C7009" s="16"/>
      <c r="D7009" s="16"/>
      <c r="E7009" s="16"/>
      <c r="F7009" s="16"/>
      <c r="G7009" s="16"/>
    </row>
    <row r="7010" spans="1:7" ht="12.75">
      <c r="A7010" s="16"/>
      <c r="B7010" s="16"/>
      <c r="C7010" s="16"/>
      <c r="D7010" s="16"/>
      <c r="E7010" s="16"/>
      <c r="F7010" s="16"/>
      <c r="G7010" s="16"/>
    </row>
    <row r="7011" spans="1:7" ht="12.75">
      <c r="A7011" s="16"/>
      <c r="B7011" s="16"/>
      <c r="C7011" s="16"/>
      <c r="D7011" s="16"/>
      <c r="E7011" s="16"/>
      <c r="F7011" s="16"/>
      <c r="G7011" s="16"/>
    </row>
    <row r="7012" spans="1:7" ht="12.75">
      <c r="A7012" s="16"/>
      <c r="B7012" s="16"/>
      <c r="C7012" s="16"/>
      <c r="D7012" s="16"/>
      <c r="E7012" s="16"/>
      <c r="F7012" s="16"/>
      <c r="G7012" s="16"/>
    </row>
    <row r="7013" spans="1:7" ht="12.75">
      <c r="A7013" s="16"/>
      <c r="B7013" s="16"/>
      <c r="C7013" s="16"/>
      <c r="D7013" s="16"/>
      <c r="E7013" s="16"/>
      <c r="F7013" s="16"/>
      <c r="G7013" s="16"/>
    </row>
    <row r="7014" spans="1:7" ht="12.75">
      <c r="A7014" s="16"/>
      <c r="B7014" s="16"/>
      <c r="C7014" s="16"/>
      <c r="D7014" s="16"/>
      <c r="E7014" s="16"/>
      <c r="F7014" s="16"/>
      <c r="G7014" s="16"/>
    </row>
    <row r="7015" spans="1:7" ht="12.75">
      <c r="A7015" s="16"/>
      <c r="B7015" s="16"/>
      <c r="C7015" s="16"/>
      <c r="D7015" s="16"/>
      <c r="E7015" s="16"/>
      <c r="F7015" s="16"/>
      <c r="G7015" s="16"/>
    </row>
    <row r="7016" spans="1:7" ht="12.75">
      <c r="A7016" s="16"/>
      <c r="B7016" s="16"/>
      <c r="C7016" s="16"/>
      <c r="D7016" s="16"/>
      <c r="E7016" s="16"/>
      <c r="F7016" s="16"/>
      <c r="G7016" s="16"/>
    </row>
    <row r="7017" spans="1:7" ht="12.75">
      <c r="A7017" s="16"/>
      <c r="B7017" s="16"/>
      <c r="C7017" s="16"/>
      <c r="D7017" s="16"/>
      <c r="E7017" s="16"/>
      <c r="F7017" s="16"/>
      <c r="G7017" s="16"/>
    </row>
    <row r="7018" spans="1:7" ht="12.75">
      <c r="A7018" s="16"/>
      <c r="B7018" s="16"/>
      <c r="C7018" s="16"/>
      <c r="D7018" s="16"/>
      <c r="E7018" s="16"/>
      <c r="F7018" s="16"/>
      <c r="G7018" s="16"/>
    </row>
    <row r="7019" spans="1:7" ht="12.75">
      <c r="A7019" s="16"/>
      <c r="B7019" s="16"/>
      <c r="C7019" s="16"/>
      <c r="D7019" s="16"/>
      <c r="E7019" s="16"/>
      <c r="F7019" s="16"/>
      <c r="G7019" s="16"/>
    </row>
    <row r="7020" spans="1:7" ht="12.75">
      <c r="A7020" s="16"/>
      <c r="B7020" s="16"/>
      <c r="C7020" s="16"/>
      <c r="D7020" s="16"/>
      <c r="E7020" s="16"/>
      <c r="F7020" s="16"/>
      <c r="G7020" s="16"/>
    </row>
    <row r="7021" spans="1:7" ht="12.75">
      <c r="A7021" s="16"/>
      <c r="B7021" s="16"/>
      <c r="C7021" s="16"/>
      <c r="D7021" s="16"/>
      <c r="E7021" s="16"/>
      <c r="F7021" s="16"/>
      <c r="G7021" s="16"/>
    </row>
    <row r="7022" spans="1:7" ht="12.75">
      <c r="A7022" s="16"/>
      <c r="B7022" s="16"/>
      <c r="C7022" s="16"/>
      <c r="D7022" s="16"/>
      <c r="E7022" s="16"/>
      <c r="F7022" s="16"/>
      <c r="G7022" s="16"/>
    </row>
    <row r="7023" spans="1:7" ht="12.75">
      <c r="A7023" s="16"/>
      <c r="B7023" s="16"/>
      <c r="C7023" s="16"/>
      <c r="D7023" s="16"/>
      <c r="E7023" s="16"/>
      <c r="F7023" s="16"/>
      <c r="G7023" s="16"/>
    </row>
    <row r="7024" spans="1:7" ht="12.75">
      <c r="A7024" s="16"/>
      <c r="B7024" s="16"/>
      <c r="C7024" s="16"/>
      <c r="D7024" s="16"/>
      <c r="E7024" s="16"/>
      <c r="F7024" s="16"/>
      <c r="G7024" s="16"/>
    </row>
    <row r="7025" spans="1:7" ht="12.75">
      <c r="A7025" s="16"/>
      <c r="B7025" s="16"/>
      <c r="C7025" s="16"/>
      <c r="D7025" s="16"/>
      <c r="E7025" s="16"/>
      <c r="F7025" s="16"/>
      <c r="G7025" s="16"/>
    </row>
    <row r="7026" spans="1:7" ht="12.75">
      <c r="A7026" s="16"/>
      <c r="B7026" s="16"/>
      <c r="C7026" s="16"/>
      <c r="D7026" s="16"/>
      <c r="E7026" s="16"/>
      <c r="F7026" s="16"/>
      <c r="G7026" s="16"/>
    </row>
    <row r="7027" spans="1:7" ht="12.75">
      <c r="A7027" s="16"/>
      <c r="B7027" s="16"/>
      <c r="C7027" s="16"/>
      <c r="D7027" s="16"/>
      <c r="E7027" s="16"/>
      <c r="F7027" s="16"/>
      <c r="G7027" s="16"/>
    </row>
    <row r="7028" spans="1:7" ht="12.75">
      <c r="A7028" s="16"/>
      <c r="B7028" s="16"/>
      <c r="C7028" s="16"/>
      <c r="D7028" s="16"/>
      <c r="E7028" s="16"/>
      <c r="F7028" s="16"/>
      <c r="G7028" s="16"/>
    </row>
    <row r="7029" spans="1:7" ht="12.75">
      <c r="A7029" s="16"/>
      <c r="B7029" s="16"/>
      <c r="C7029" s="16"/>
      <c r="D7029" s="16"/>
      <c r="E7029" s="16"/>
      <c r="F7029" s="16"/>
      <c r="G7029" s="16"/>
    </row>
    <row r="7030" spans="1:7" ht="12.75">
      <c r="A7030" s="16"/>
      <c r="B7030" s="16"/>
      <c r="C7030" s="16"/>
      <c r="D7030" s="16"/>
      <c r="E7030" s="16"/>
      <c r="F7030" s="16"/>
      <c r="G7030" s="16"/>
    </row>
    <row r="7031" spans="1:7" ht="12.75">
      <c r="A7031" s="16"/>
      <c r="B7031" s="16"/>
      <c r="C7031" s="16"/>
      <c r="D7031" s="16"/>
      <c r="E7031" s="16"/>
      <c r="F7031" s="16"/>
      <c r="G7031" s="16"/>
    </row>
    <row r="7032" spans="1:7" ht="12.75">
      <c r="A7032" s="16"/>
      <c r="B7032" s="16"/>
      <c r="C7032" s="16"/>
      <c r="D7032" s="16"/>
      <c r="E7032" s="16"/>
      <c r="F7032" s="16"/>
      <c r="G7032" s="16"/>
    </row>
    <row r="7033" spans="1:7" ht="12.75">
      <c r="A7033" s="16"/>
      <c r="B7033" s="16"/>
      <c r="C7033" s="16"/>
      <c r="D7033" s="16"/>
      <c r="E7033" s="16"/>
      <c r="F7033" s="16"/>
      <c r="G7033" s="16"/>
    </row>
    <row r="7034" spans="1:7" ht="12.75">
      <c r="A7034" s="16"/>
      <c r="B7034" s="16"/>
      <c r="C7034" s="16"/>
      <c r="D7034" s="16"/>
      <c r="E7034" s="16"/>
      <c r="F7034" s="16"/>
      <c r="G7034" s="16"/>
    </row>
    <row r="7035" spans="1:7" ht="12.75">
      <c r="A7035" s="16"/>
      <c r="B7035" s="16"/>
      <c r="C7035" s="16"/>
      <c r="D7035" s="16"/>
      <c r="E7035" s="16"/>
      <c r="F7035" s="16"/>
      <c r="G7035" s="16"/>
    </row>
    <row r="7036" spans="1:7" ht="12.75">
      <c r="A7036" s="16"/>
      <c r="B7036" s="16"/>
      <c r="C7036" s="16"/>
      <c r="D7036" s="16"/>
      <c r="E7036" s="16"/>
      <c r="F7036" s="16"/>
      <c r="G7036" s="16"/>
    </row>
    <row r="7037" spans="1:7" ht="12.75">
      <c r="A7037" s="16"/>
      <c r="B7037" s="16"/>
      <c r="C7037" s="16"/>
      <c r="D7037" s="16"/>
      <c r="E7037" s="16"/>
      <c r="F7037" s="16"/>
      <c r="G7037" s="16"/>
    </row>
    <row r="7038" spans="1:7" ht="12.75">
      <c r="A7038" s="16"/>
      <c r="B7038" s="16"/>
      <c r="C7038" s="16"/>
      <c r="D7038" s="16"/>
      <c r="E7038" s="16"/>
      <c r="F7038" s="16"/>
      <c r="G7038" s="16"/>
    </row>
    <row r="7039" spans="1:7" ht="12.75">
      <c r="A7039" s="16"/>
      <c r="B7039" s="16"/>
      <c r="C7039" s="16"/>
      <c r="D7039" s="16"/>
      <c r="E7039" s="16"/>
      <c r="F7039" s="16"/>
      <c r="G7039" s="16"/>
    </row>
    <row r="7040" spans="1:7" ht="12.75">
      <c r="A7040" s="16"/>
      <c r="B7040" s="16"/>
      <c r="C7040" s="16"/>
      <c r="D7040" s="16"/>
      <c r="E7040" s="16"/>
      <c r="F7040" s="16"/>
      <c r="G7040" s="16"/>
    </row>
    <row r="7041" spans="1:7" ht="12.75">
      <c r="A7041" s="16"/>
      <c r="B7041" s="16"/>
      <c r="C7041" s="16"/>
      <c r="D7041" s="16"/>
      <c r="E7041" s="16"/>
      <c r="F7041" s="16"/>
      <c r="G7041" s="16"/>
    </row>
    <row r="7042" spans="1:7" ht="12.75">
      <c r="A7042" s="16"/>
      <c r="B7042" s="16"/>
      <c r="C7042" s="16"/>
      <c r="D7042" s="16"/>
      <c r="E7042" s="16"/>
      <c r="F7042" s="16"/>
      <c r="G7042" s="16"/>
    </row>
    <row r="7043" spans="1:7" ht="12.75">
      <c r="A7043" s="16"/>
      <c r="B7043" s="16"/>
      <c r="C7043" s="16"/>
      <c r="D7043" s="16"/>
      <c r="E7043" s="16"/>
      <c r="F7043" s="16"/>
      <c r="G7043" s="16"/>
    </row>
    <row r="7044" spans="1:7" ht="12.75">
      <c r="A7044" s="16"/>
      <c r="B7044" s="16"/>
      <c r="C7044" s="16"/>
      <c r="D7044" s="16"/>
      <c r="E7044" s="16"/>
      <c r="F7044" s="16"/>
      <c r="G7044" s="16"/>
    </row>
    <row r="7045" spans="1:7" ht="12.75">
      <c r="A7045" s="16"/>
      <c r="B7045" s="16"/>
      <c r="C7045" s="16"/>
      <c r="D7045" s="16"/>
      <c r="E7045" s="16"/>
      <c r="F7045" s="16"/>
      <c r="G7045" s="16"/>
    </row>
    <row r="7046" spans="1:7" ht="12.75">
      <c r="A7046" s="16"/>
      <c r="B7046" s="16"/>
      <c r="C7046" s="16"/>
      <c r="D7046" s="16"/>
      <c r="E7046" s="16"/>
      <c r="F7046" s="16"/>
      <c r="G7046" s="16"/>
    </row>
    <row r="7047" spans="1:7" ht="12.75">
      <c r="A7047" s="16"/>
      <c r="B7047" s="16"/>
      <c r="C7047" s="16"/>
      <c r="D7047" s="16"/>
      <c r="E7047" s="16"/>
      <c r="F7047" s="16"/>
      <c r="G7047" s="16"/>
    </row>
    <row r="7048" spans="1:7" ht="12.75">
      <c r="A7048" s="16"/>
      <c r="B7048" s="16"/>
      <c r="C7048" s="16"/>
      <c r="D7048" s="16"/>
      <c r="E7048" s="16"/>
      <c r="F7048" s="16"/>
      <c r="G7048" s="16"/>
    </row>
    <row r="7049" spans="1:7" ht="12.75">
      <c r="A7049" s="16"/>
      <c r="B7049" s="16"/>
      <c r="C7049" s="16"/>
      <c r="D7049" s="16"/>
      <c r="E7049" s="16"/>
      <c r="F7049" s="16"/>
      <c r="G7049" s="16"/>
    </row>
    <row r="7050" spans="1:7" ht="12.75">
      <c r="A7050" s="16"/>
      <c r="B7050" s="16"/>
      <c r="C7050" s="16"/>
      <c r="D7050" s="16"/>
      <c r="E7050" s="16"/>
      <c r="F7050" s="16"/>
      <c r="G7050" s="16"/>
    </row>
    <row r="7051" spans="1:7" ht="12.75">
      <c r="A7051" s="16"/>
      <c r="B7051" s="16"/>
      <c r="C7051" s="16"/>
      <c r="D7051" s="16"/>
      <c r="E7051" s="16"/>
      <c r="F7051" s="16"/>
      <c r="G7051" s="16"/>
    </row>
    <row r="7052" spans="1:7" ht="12.75">
      <c r="A7052" s="16"/>
      <c r="B7052" s="16"/>
      <c r="C7052" s="16"/>
      <c r="D7052" s="16"/>
      <c r="E7052" s="16"/>
      <c r="F7052" s="16"/>
      <c r="G7052" s="16"/>
    </row>
    <row r="7053" spans="1:7" ht="12.75">
      <c r="A7053" s="16"/>
      <c r="B7053" s="16"/>
      <c r="C7053" s="16"/>
      <c r="D7053" s="16"/>
      <c r="E7053" s="16"/>
      <c r="F7053" s="16"/>
      <c r="G7053" s="16"/>
    </row>
    <row r="7054" spans="1:7" ht="12.75">
      <c r="A7054" s="16"/>
      <c r="B7054" s="16"/>
      <c r="C7054" s="16"/>
      <c r="D7054" s="16"/>
      <c r="E7054" s="16"/>
      <c r="F7054" s="16"/>
      <c r="G7054" s="16"/>
    </row>
    <row r="7055" spans="1:7" ht="12.75">
      <c r="A7055" s="16"/>
      <c r="B7055" s="16"/>
      <c r="C7055" s="16"/>
      <c r="D7055" s="16"/>
      <c r="E7055" s="16"/>
      <c r="F7055" s="16"/>
      <c r="G7055" s="16"/>
    </row>
    <row r="7056" spans="1:7" ht="12.75">
      <c r="A7056" s="16"/>
      <c r="B7056" s="16"/>
      <c r="C7056" s="16"/>
      <c r="D7056" s="16"/>
      <c r="E7056" s="16"/>
      <c r="F7056" s="16"/>
      <c r="G7056" s="16"/>
    </row>
    <row r="7057" spans="1:7" ht="12.75">
      <c r="A7057" s="16"/>
      <c r="B7057" s="16"/>
      <c r="C7057" s="16"/>
      <c r="D7057" s="16"/>
      <c r="E7057" s="16"/>
      <c r="F7057" s="16"/>
      <c r="G7057" s="16"/>
    </row>
    <row r="7058" spans="1:7" ht="12.75">
      <c r="A7058" s="16"/>
      <c r="B7058" s="16"/>
      <c r="C7058" s="16"/>
      <c r="D7058" s="16"/>
      <c r="E7058" s="16"/>
      <c r="F7058" s="16"/>
      <c r="G7058" s="16"/>
    </row>
    <row r="7059" spans="1:7" ht="12.75">
      <c r="A7059" s="16"/>
      <c r="B7059" s="16"/>
      <c r="C7059" s="16"/>
      <c r="D7059" s="16"/>
      <c r="E7059" s="16"/>
      <c r="F7059" s="16"/>
      <c r="G7059" s="16"/>
    </row>
    <row r="7060" spans="1:7" ht="12.75">
      <c r="A7060" s="16"/>
      <c r="B7060" s="16"/>
      <c r="C7060" s="16"/>
      <c r="D7060" s="16"/>
      <c r="E7060" s="16"/>
      <c r="F7060" s="16"/>
      <c r="G7060" s="16"/>
    </row>
    <row r="7061" spans="1:7" ht="12.75">
      <c r="A7061" s="16"/>
      <c r="B7061" s="16"/>
      <c r="C7061" s="16"/>
      <c r="D7061" s="16"/>
      <c r="E7061" s="16"/>
      <c r="F7061" s="16"/>
      <c r="G7061" s="16"/>
    </row>
    <row r="7062" spans="1:7" ht="12.75">
      <c r="A7062" s="16"/>
      <c r="B7062" s="16"/>
      <c r="C7062" s="16"/>
      <c r="D7062" s="16"/>
      <c r="E7062" s="16"/>
      <c r="F7062" s="16"/>
      <c r="G7062" s="16"/>
    </row>
    <row r="7063" spans="1:7" ht="12.75">
      <c r="A7063" s="16"/>
      <c r="B7063" s="16"/>
      <c r="C7063" s="16"/>
      <c r="D7063" s="16"/>
      <c r="E7063" s="16"/>
      <c r="F7063" s="16"/>
      <c r="G7063" s="16"/>
    </row>
    <row r="7064" spans="1:7" ht="12.75">
      <c r="A7064" s="16"/>
      <c r="B7064" s="16"/>
      <c r="C7064" s="16"/>
      <c r="D7064" s="16"/>
      <c r="E7064" s="16"/>
      <c r="F7064" s="16"/>
      <c r="G7064" s="16"/>
    </row>
    <row r="7065" spans="1:7" ht="12.75">
      <c r="A7065" s="16"/>
      <c r="B7065" s="16"/>
      <c r="C7065" s="16"/>
      <c r="D7065" s="16"/>
      <c r="E7065" s="16"/>
      <c r="F7065" s="16"/>
      <c r="G7065" s="16"/>
    </row>
    <row r="7066" spans="1:7" ht="12.75">
      <c r="A7066" s="16"/>
      <c r="B7066" s="16"/>
      <c r="C7066" s="16"/>
      <c r="D7066" s="16"/>
      <c r="E7066" s="16"/>
      <c r="F7066" s="16"/>
      <c r="G7066" s="16"/>
    </row>
    <row r="7067" spans="1:7" ht="12.75">
      <c r="A7067" s="16"/>
      <c r="B7067" s="16"/>
      <c r="C7067" s="16"/>
      <c r="D7067" s="16"/>
      <c r="E7067" s="16"/>
      <c r="F7067" s="16"/>
      <c r="G7067" s="16"/>
    </row>
    <row r="7068" spans="1:7" ht="12.75">
      <c r="A7068" s="16"/>
      <c r="B7068" s="16"/>
      <c r="C7068" s="16"/>
      <c r="D7068" s="16"/>
      <c r="E7068" s="16"/>
      <c r="F7068" s="16"/>
      <c r="G7068" s="16"/>
    </row>
    <row r="7069" spans="1:7" ht="12.75">
      <c r="A7069" s="16"/>
      <c r="B7069" s="16"/>
      <c r="C7069" s="16"/>
      <c r="D7069" s="16"/>
      <c r="E7069" s="16"/>
      <c r="F7069" s="16"/>
      <c r="G7069" s="16"/>
    </row>
    <row r="7070" spans="1:7" ht="12.75">
      <c r="A7070" s="16"/>
      <c r="B7070" s="16"/>
      <c r="C7070" s="16"/>
      <c r="D7070" s="16"/>
      <c r="E7070" s="16"/>
      <c r="F7070" s="16"/>
      <c r="G7070" s="16"/>
    </row>
    <row r="7071" spans="1:7" ht="12.75">
      <c r="A7071" s="16"/>
      <c r="B7071" s="16"/>
      <c r="C7071" s="16"/>
      <c r="D7071" s="16"/>
      <c r="E7071" s="16"/>
      <c r="F7071" s="16"/>
      <c r="G7071" s="16"/>
    </row>
    <row r="7072" spans="1:7" ht="12.75">
      <c r="A7072" s="16"/>
      <c r="B7072" s="16"/>
      <c r="C7072" s="16"/>
      <c r="D7072" s="16"/>
      <c r="E7072" s="16"/>
      <c r="F7072" s="16"/>
      <c r="G7072" s="16"/>
    </row>
    <row r="7073" spans="1:7" ht="12.75">
      <c r="A7073" s="16"/>
      <c r="B7073" s="16"/>
      <c r="C7073" s="16"/>
      <c r="D7073" s="16"/>
      <c r="E7073" s="16"/>
      <c r="F7073" s="16"/>
      <c r="G7073" s="16"/>
    </row>
    <row r="7074" spans="1:7" ht="12.75">
      <c r="A7074" s="16"/>
      <c r="B7074" s="16"/>
      <c r="C7074" s="16"/>
      <c r="D7074" s="16"/>
      <c r="E7074" s="16"/>
      <c r="F7074" s="16"/>
      <c r="G7074" s="16"/>
    </row>
    <row r="7075" spans="1:7" ht="12.75">
      <c r="A7075" s="16"/>
      <c r="B7075" s="16"/>
      <c r="C7075" s="16"/>
      <c r="D7075" s="16"/>
      <c r="E7075" s="16"/>
      <c r="F7075" s="16"/>
      <c r="G7075" s="16"/>
    </row>
    <row r="7076" spans="1:7" ht="12.75">
      <c r="A7076" s="16"/>
      <c r="B7076" s="16"/>
      <c r="C7076" s="16"/>
      <c r="D7076" s="16"/>
      <c r="E7076" s="16"/>
      <c r="F7076" s="16"/>
      <c r="G7076" s="16"/>
    </row>
    <row r="7077" spans="1:7" ht="12.75">
      <c r="A7077" s="16"/>
      <c r="B7077" s="16"/>
      <c r="C7077" s="16"/>
      <c r="D7077" s="16"/>
      <c r="E7077" s="16"/>
      <c r="F7077" s="16"/>
      <c r="G7077" s="16"/>
    </row>
    <row r="7078" spans="1:7" ht="12.75">
      <c r="A7078" s="16"/>
      <c r="B7078" s="16"/>
      <c r="C7078" s="16"/>
      <c r="D7078" s="16"/>
      <c r="E7078" s="16"/>
      <c r="F7078" s="16"/>
      <c r="G7078" s="16"/>
    </row>
    <row r="7079" spans="1:7" ht="12.75">
      <c r="A7079" s="16"/>
      <c r="B7079" s="16"/>
      <c r="C7079" s="16"/>
      <c r="D7079" s="16"/>
      <c r="E7079" s="16"/>
      <c r="F7079" s="16"/>
      <c r="G7079" s="16"/>
    </row>
    <row r="7080" spans="1:7" ht="12.75">
      <c r="A7080" s="16"/>
      <c r="B7080" s="16"/>
      <c r="C7080" s="16"/>
      <c r="D7080" s="16"/>
      <c r="E7080" s="16"/>
      <c r="F7080" s="16"/>
      <c r="G7080" s="16"/>
    </row>
    <row r="7081" spans="1:7" ht="12.75">
      <c r="A7081" s="16"/>
      <c r="B7081" s="16"/>
      <c r="C7081" s="16"/>
      <c r="D7081" s="16"/>
      <c r="E7081" s="16"/>
      <c r="F7081" s="16"/>
      <c r="G7081" s="16"/>
    </row>
    <row r="7082" spans="1:7" ht="12.75">
      <c r="A7082" s="16"/>
      <c r="B7082" s="16"/>
      <c r="C7082" s="16"/>
      <c r="D7082" s="16"/>
      <c r="E7082" s="16"/>
      <c r="F7082" s="16"/>
      <c r="G7082" s="16"/>
    </row>
    <row r="7083" spans="1:7" ht="12.75">
      <c r="A7083" s="16"/>
      <c r="B7083" s="16"/>
      <c r="C7083" s="16"/>
      <c r="D7083" s="16"/>
      <c r="E7083" s="16"/>
      <c r="F7083" s="16"/>
      <c r="G7083" s="16"/>
    </row>
    <row r="7084" spans="1:7" ht="12.75">
      <c r="A7084" s="16"/>
      <c r="B7084" s="16"/>
      <c r="C7084" s="16"/>
      <c r="D7084" s="16"/>
      <c r="E7084" s="16"/>
      <c r="F7084" s="16"/>
      <c r="G7084" s="16"/>
    </row>
    <row r="7085" spans="1:7" ht="12.75">
      <c r="A7085" s="16"/>
      <c r="B7085" s="16"/>
      <c r="C7085" s="16"/>
      <c r="D7085" s="16"/>
      <c r="E7085" s="16"/>
      <c r="F7085" s="16"/>
      <c r="G7085" s="16"/>
    </row>
    <row r="7086" spans="1:7" ht="12.75">
      <c r="A7086" s="16"/>
      <c r="B7086" s="16"/>
      <c r="C7086" s="16"/>
      <c r="D7086" s="16"/>
      <c r="E7086" s="16"/>
      <c r="F7086" s="16"/>
      <c r="G7086" s="16"/>
    </row>
    <row r="7087" spans="1:7" ht="12.75">
      <c r="A7087" s="16"/>
      <c r="B7087" s="16"/>
      <c r="C7087" s="16"/>
      <c r="D7087" s="16"/>
      <c r="E7087" s="16"/>
      <c r="F7087" s="16"/>
      <c r="G7087" s="16"/>
    </row>
    <row r="7088" spans="1:7" ht="12.75">
      <c r="A7088" s="16"/>
      <c r="B7088" s="16"/>
      <c r="C7088" s="16"/>
      <c r="D7088" s="16"/>
      <c r="E7088" s="16"/>
      <c r="F7088" s="16"/>
      <c r="G7088" s="16"/>
    </row>
    <row r="7089" spans="1:7" ht="12.75">
      <c r="A7089" s="16"/>
      <c r="B7089" s="16"/>
      <c r="C7089" s="16"/>
      <c r="D7089" s="16"/>
      <c r="E7089" s="16"/>
      <c r="F7089" s="16"/>
      <c r="G7089" s="16"/>
    </row>
    <row r="7090" spans="1:7" ht="12.75">
      <c r="A7090" s="16"/>
      <c r="B7090" s="16"/>
      <c r="C7090" s="16"/>
      <c r="D7090" s="16"/>
      <c r="E7090" s="16"/>
      <c r="F7090" s="16"/>
      <c r="G7090" s="16"/>
    </row>
    <row r="7091" spans="1:7" ht="12.75">
      <c r="A7091" s="16"/>
      <c r="B7091" s="16"/>
      <c r="C7091" s="16"/>
      <c r="D7091" s="16"/>
      <c r="E7091" s="16"/>
      <c r="F7091" s="16"/>
      <c r="G7091" s="16"/>
    </row>
    <row r="7092" spans="1:7" ht="12.75">
      <c r="A7092" s="16"/>
      <c r="B7092" s="16"/>
      <c r="C7092" s="16"/>
      <c r="D7092" s="16"/>
      <c r="E7092" s="16"/>
      <c r="F7092" s="16"/>
      <c r="G7092" s="16"/>
    </row>
    <row r="7093" spans="1:7" ht="12.75">
      <c r="A7093" s="16"/>
      <c r="B7093" s="16"/>
      <c r="C7093" s="16"/>
      <c r="D7093" s="16"/>
      <c r="E7093" s="16"/>
      <c r="F7093" s="16"/>
      <c r="G7093" s="16"/>
    </row>
    <row r="7094" spans="1:7" ht="12.75">
      <c r="A7094" s="16"/>
      <c r="B7094" s="16"/>
      <c r="C7094" s="16"/>
      <c r="D7094" s="16"/>
      <c r="E7094" s="16"/>
      <c r="F7094" s="16"/>
      <c r="G7094" s="16"/>
    </row>
    <row r="7095" spans="1:7" ht="12.75">
      <c r="A7095" s="16"/>
      <c r="B7095" s="16"/>
      <c r="C7095" s="16"/>
      <c r="D7095" s="16"/>
      <c r="E7095" s="16"/>
      <c r="F7095" s="16"/>
      <c r="G7095" s="16"/>
    </row>
    <row r="7096" spans="1:7" ht="12.75">
      <c r="A7096" s="16"/>
      <c r="B7096" s="16"/>
      <c r="C7096" s="16"/>
      <c r="D7096" s="16"/>
      <c r="E7096" s="16"/>
      <c r="F7096" s="16"/>
      <c r="G7096" s="16"/>
    </row>
    <row r="7097" spans="1:7" ht="12.75">
      <c r="A7097" s="16"/>
      <c r="B7097" s="16"/>
      <c r="C7097" s="16"/>
      <c r="D7097" s="16"/>
      <c r="E7097" s="16"/>
      <c r="F7097" s="16"/>
      <c r="G7097" s="16"/>
    </row>
    <row r="7098" spans="1:7" ht="12.75">
      <c r="A7098" s="16"/>
      <c r="B7098" s="16"/>
      <c r="C7098" s="16"/>
      <c r="D7098" s="16"/>
      <c r="E7098" s="16"/>
      <c r="F7098" s="16"/>
      <c r="G7098" s="16"/>
    </row>
    <row r="7099" spans="1:7" ht="12.75">
      <c r="A7099" s="16"/>
      <c r="B7099" s="16"/>
      <c r="C7099" s="16"/>
      <c r="D7099" s="16"/>
      <c r="E7099" s="16"/>
      <c r="F7099" s="16"/>
      <c r="G7099" s="16"/>
    </row>
    <row r="7100" spans="1:7" ht="12.75">
      <c r="A7100" s="16"/>
      <c r="B7100" s="16"/>
      <c r="C7100" s="16"/>
      <c r="D7100" s="16"/>
      <c r="E7100" s="16"/>
      <c r="F7100" s="16"/>
      <c r="G7100" s="16"/>
    </row>
    <row r="7101" spans="1:7" ht="12.75">
      <c r="A7101" s="16"/>
      <c r="B7101" s="16"/>
      <c r="C7101" s="16"/>
      <c r="D7101" s="16"/>
      <c r="E7101" s="16"/>
      <c r="F7101" s="16"/>
      <c r="G7101" s="16"/>
    </row>
    <row r="7102" spans="1:7" ht="12.75">
      <c r="A7102" s="16"/>
      <c r="B7102" s="16"/>
      <c r="C7102" s="16"/>
      <c r="D7102" s="16"/>
      <c r="E7102" s="16"/>
      <c r="F7102" s="16"/>
      <c r="G7102" s="16"/>
    </row>
    <row r="7103" spans="1:7" ht="12.75">
      <c r="A7103" s="16"/>
      <c r="B7103" s="16"/>
      <c r="C7103" s="16"/>
      <c r="D7103" s="16"/>
      <c r="E7103" s="16"/>
      <c r="F7103" s="16"/>
      <c r="G7103" s="16"/>
    </row>
    <row r="7104" spans="1:7" ht="12.75">
      <c r="A7104" s="16"/>
      <c r="B7104" s="16"/>
      <c r="C7104" s="16"/>
      <c r="D7104" s="16"/>
      <c r="E7104" s="16"/>
      <c r="F7104" s="16"/>
      <c r="G7104" s="16"/>
    </row>
    <row r="7105" spans="1:7" ht="12.75">
      <c r="A7105" s="16"/>
      <c r="B7105" s="16"/>
      <c r="C7105" s="16"/>
      <c r="D7105" s="16"/>
      <c r="E7105" s="16"/>
      <c r="F7105" s="16"/>
      <c r="G7105" s="16"/>
    </row>
    <row r="7106" spans="1:7" ht="12.75">
      <c r="A7106" s="16"/>
      <c r="B7106" s="16"/>
      <c r="C7106" s="16"/>
      <c r="D7106" s="16"/>
      <c r="E7106" s="16"/>
      <c r="F7106" s="16"/>
      <c r="G7106" s="16"/>
    </row>
    <row r="7107" spans="1:7" ht="12.75">
      <c r="A7107" s="16"/>
      <c r="B7107" s="16"/>
      <c r="C7107" s="16"/>
      <c r="D7107" s="16"/>
      <c r="E7107" s="16"/>
      <c r="F7107" s="16"/>
      <c r="G7107" s="16"/>
    </row>
    <row r="7108" spans="1:7" ht="12.75">
      <c r="A7108" s="16"/>
      <c r="B7108" s="16"/>
      <c r="C7108" s="16"/>
      <c r="D7108" s="16"/>
      <c r="E7108" s="16"/>
      <c r="F7108" s="16"/>
      <c r="G7108" s="16"/>
    </row>
    <row r="7109" spans="1:7" ht="12.75">
      <c r="A7109" s="16"/>
      <c r="B7109" s="16"/>
      <c r="C7109" s="16"/>
      <c r="D7109" s="16"/>
      <c r="E7109" s="16"/>
      <c r="F7109" s="16"/>
      <c r="G7109" s="16"/>
    </row>
    <row r="7110" spans="1:7" ht="12.75">
      <c r="A7110" s="16"/>
      <c r="B7110" s="16"/>
      <c r="C7110" s="16"/>
      <c r="D7110" s="16"/>
      <c r="E7110" s="16"/>
      <c r="F7110" s="16"/>
      <c r="G7110" s="16"/>
    </row>
    <row r="7111" spans="1:7" ht="12.75">
      <c r="A7111" s="16"/>
      <c r="B7111" s="16"/>
      <c r="C7111" s="16"/>
      <c r="D7111" s="16"/>
      <c r="E7111" s="16"/>
      <c r="F7111" s="16"/>
      <c r="G7111" s="16"/>
    </row>
    <row r="7112" spans="1:7" ht="12.75">
      <c r="A7112" s="16"/>
      <c r="B7112" s="16"/>
      <c r="C7112" s="16"/>
      <c r="D7112" s="16"/>
      <c r="E7112" s="16"/>
      <c r="F7112" s="16"/>
      <c r="G7112" s="16"/>
    </row>
    <row r="7113" spans="1:7" ht="12.75">
      <c r="A7113" s="16"/>
      <c r="B7113" s="16"/>
      <c r="C7113" s="16"/>
      <c r="D7113" s="16"/>
      <c r="E7113" s="16"/>
      <c r="F7113" s="16"/>
      <c r="G7113" s="16"/>
    </row>
    <row r="7114" spans="1:7" ht="12.75">
      <c r="A7114" s="16"/>
      <c r="B7114" s="16"/>
      <c r="C7114" s="16"/>
      <c r="D7114" s="16"/>
      <c r="E7114" s="16"/>
      <c r="F7114" s="16"/>
      <c r="G7114" s="16"/>
    </row>
    <row r="7115" spans="1:7" ht="12.75">
      <c r="A7115" s="16"/>
      <c r="B7115" s="16"/>
      <c r="C7115" s="16"/>
      <c r="D7115" s="16"/>
      <c r="E7115" s="16"/>
      <c r="F7115" s="16"/>
      <c r="G7115" s="16"/>
    </row>
    <row r="7116" spans="1:7" ht="12.75">
      <c r="A7116" s="16"/>
      <c r="B7116" s="16"/>
      <c r="C7116" s="16"/>
      <c r="D7116" s="16"/>
      <c r="E7116" s="16"/>
      <c r="F7116" s="16"/>
      <c r="G7116" s="16"/>
    </row>
    <row r="7117" spans="1:7" ht="12.75">
      <c r="A7117" s="16"/>
      <c r="B7117" s="16"/>
      <c r="C7117" s="16"/>
      <c r="D7117" s="16"/>
      <c r="E7117" s="16"/>
      <c r="F7117" s="16"/>
      <c r="G7117" s="16"/>
    </row>
    <row r="7118" spans="1:7" ht="12.75">
      <c r="A7118" s="16"/>
      <c r="B7118" s="16"/>
      <c r="C7118" s="16"/>
      <c r="D7118" s="16"/>
      <c r="E7118" s="16"/>
      <c r="F7118" s="16"/>
      <c r="G7118" s="16"/>
    </row>
    <row r="7119" spans="1:7" ht="12.75">
      <c r="A7119" s="16"/>
      <c r="B7119" s="16"/>
      <c r="C7119" s="16"/>
      <c r="D7119" s="16"/>
      <c r="E7119" s="16"/>
      <c r="F7119" s="16"/>
      <c r="G7119" s="16"/>
    </row>
    <row r="7120" spans="1:7" ht="12.75">
      <c r="A7120" s="16"/>
      <c r="B7120" s="16"/>
      <c r="C7120" s="16"/>
      <c r="D7120" s="16"/>
      <c r="E7120" s="16"/>
      <c r="F7120" s="16"/>
      <c r="G7120" s="16"/>
    </row>
    <row r="7121" spans="1:7" ht="12.75">
      <c r="A7121" s="16"/>
      <c r="B7121" s="16"/>
      <c r="C7121" s="16"/>
      <c r="D7121" s="16"/>
      <c r="E7121" s="16"/>
      <c r="F7121" s="16"/>
      <c r="G7121" s="16"/>
    </row>
    <row r="7122" spans="1:7" ht="12.75">
      <c r="A7122" s="16"/>
      <c r="B7122" s="16"/>
      <c r="C7122" s="16"/>
      <c r="D7122" s="16"/>
      <c r="E7122" s="16"/>
      <c r="F7122" s="16"/>
      <c r="G7122" s="16"/>
    </row>
    <row r="7123" spans="1:7" ht="12.75">
      <c r="A7123" s="16"/>
      <c r="B7123" s="16"/>
      <c r="C7123" s="16"/>
      <c r="D7123" s="16"/>
      <c r="E7123" s="16"/>
      <c r="F7123" s="16"/>
      <c r="G7123" s="16"/>
    </row>
    <row r="7124" spans="1:7" ht="12.75">
      <c r="A7124" s="16"/>
      <c r="B7124" s="16"/>
      <c r="C7124" s="16"/>
      <c r="D7124" s="16"/>
      <c r="E7124" s="16"/>
      <c r="F7124" s="16"/>
      <c r="G7124" s="16"/>
    </row>
    <row r="7125" spans="1:7" ht="12.75">
      <c r="A7125" s="16"/>
      <c r="B7125" s="16"/>
      <c r="C7125" s="16"/>
      <c r="D7125" s="16"/>
      <c r="E7125" s="16"/>
      <c r="F7125" s="16"/>
      <c r="G7125" s="16"/>
    </row>
    <row r="7126" spans="1:7" ht="12.75">
      <c r="A7126" s="16"/>
      <c r="B7126" s="16"/>
      <c r="C7126" s="16"/>
      <c r="D7126" s="16"/>
      <c r="E7126" s="16"/>
      <c r="F7126" s="16"/>
      <c r="G7126" s="16"/>
    </row>
    <row r="7127" spans="1:7" ht="12.75">
      <c r="A7127" s="16"/>
      <c r="B7127" s="16"/>
      <c r="C7127" s="16"/>
      <c r="D7127" s="16"/>
      <c r="E7127" s="16"/>
      <c r="F7127" s="16"/>
      <c r="G7127" s="16"/>
    </row>
    <row r="7128" spans="1:7" ht="12.75">
      <c r="A7128" s="16"/>
      <c r="B7128" s="16"/>
      <c r="C7128" s="16"/>
      <c r="D7128" s="16"/>
      <c r="E7128" s="16"/>
      <c r="F7128" s="16"/>
      <c r="G7128" s="16"/>
    </row>
    <row r="7129" spans="1:7" ht="12.75">
      <c r="A7129" s="16"/>
      <c r="B7129" s="16"/>
      <c r="C7129" s="16"/>
      <c r="D7129" s="16"/>
      <c r="E7129" s="16"/>
      <c r="F7129" s="16"/>
      <c r="G7129" s="16"/>
    </row>
    <row r="7130" spans="1:7" ht="12.75">
      <c r="A7130" s="16"/>
      <c r="B7130" s="16"/>
      <c r="C7130" s="16"/>
      <c r="D7130" s="16"/>
      <c r="E7130" s="16"/>
      <c r="F7130" s="16"/>
      <c r="G7130" s="16"/>
    </row>
    <row r="7131" spans="1:7" ht="12.75">
      <c r="A7131" s="16"/>
      <c r="B7131" s="16"/>
      <c r="C7131" s="16"/>
      <c r="D7131" s="16"/>
      <c r="E7131" s="16"/>
      <c r="F7131" s="16"/>
      <c r="G7131" s="16"/>
    </row>
    <row r="7132" spans="1:7" ht="12.75">
      <c r="A7132" s="16"/>
      <c r="B7132" s="16"/>
      <c r="C7132" s="16"/>
      <c r="D7132" s="16"/>
      <c r="E7132" s="16"/>
      <c r="F7132" s="16"/>
      <c r="G7132" s="16"/>
    </row>
    <row r="7133" spans="1:7" ht="12.75">
      <c r="A7133" s="16"/>
      <c r="B7133" s="16"/>
      <c r="C7133" s="16"/>
      <c r="D7133" s="16"/>
      <c r="E7133" s="16"/>
      <c r="F7133" s="16"/>
      <c r="G7133" s="16"/>
    </row>
    <row r="7134" spans="1:7" ht="12.75">
      <c r="A7134" s="16"/>
      <c r="B7134" s="16"/>
      <c r="C7134" s="16"/>
      <c r="D7134" s="16"/>
      <c r="E7134" s="16"/>
      <c r="F7134" s="16"/>
      <c r="G7134" s="16"/>
    </row>
    <row r="7135" spans="1:7" ht="12.75">
      <c r="A7135" s="16"/>
      <c r="B7135" s="16"/>
      <c r="C7135" s="16"/>
      <c r="D7135" s="16"/>
      <c r="E7135" s="16"/>
      <c r="F7135" s="16"/>
      <c r="G7135" s="16"/>
    </row>
    <row r="7136" spans="1:7" ht="12.75">
      <c r="A7136" s="16"/>
      <c r="B7136" s="16"/>
      <c r="C7136" s="16"/>
      <c r="D7136" s="16"/>
      <c r="E7136" s="16"/>
      <c r="F7136" s="16"/>
      <c r="G7136" s="16"/>
    </row>
    <row r="7137" spans="1:7" ht="12.75">
      <c r="A7137" s="16"/>
      <c r="B7137" s="16"/>
      <c r="C7137" s="16"/>
      <c r="D7137" s="16"/>
      <c r="E7137" s="16"/>
      <c r="F7137" s="16"/>
      <c r="G7137" s="16"/>
    </row>
    <row r="7138" spans="1:7" ht="12.75">
      <c r="A7138" s="16"/>
      <c r="B7138" s="16"/>
      <c r="C7138" s="16"/>
      <c r="D7138" s="16"/>
      <c r="E7138" s="16"/>
      <c r="F7138" s="16"/>
      <c r="G7138" s="16"/>
    </row>
    <row r="7139" spans="1:7" ht="12.75">
      <c r="A7139" s="16"/>
      <c r="B7139" s="16"/>
      <c r="C7139" s="16"/>
      <c r="D7139" s="16"/>
      <c r="E7139" s="16"/>
      <c r="F7139" s="16"/>
      <c r="G7139" s="16"/>
    </row>
    <row r="7140" spans="1:7" ht="12.75">
      <c r="A7140" s="16"/>
      <c r="B7140" s="16"/>
      <c r="C7140" s="16"/>
      <c r="D7140" s="16"/>
      <c r="E7140" s="16"/>
      <c r="F7140" s="16"/>
      <c r="G7140" s="16"/>
    </row>
    <row r="7141" spans="1:7" ht="12.75">
      <c r="A7141" s="16"/>
      <c r="B7141" s="16"/>
      <c r="C7141" s="16"/>
      <c r="D7141" s="16"/>
      <c r="E7141" s="16"/>
      <c r="F7141" s="16"/>
      <c r="G7141" s="16"/>
    </row>
    <row r="7142" spans="1:7" ht="12.75">
      <c r="A7142" s="16"/>
      <c r="B7142" s="16"/>
      <c r="C7142" s="16"/>
      <c r="D7142" s="16"/>
      <c r="E7142" s="16"/>
      <c r="F7142" s="16"/>
      <c r="G7142" s="16"/>
    </row>
    <row r="7143" spans="1:7" ht="12.75">
      <c r="A7143" s="16"/>
      <c r="B7143" s="16"/>
      <c r="C7143" s="16"/>
      <c r="D7143" s="16"/>
      <c r="E7143" s="16"/>
      <c r="F7143" s="16"/>
      <c r="G7143" s="16"/>
    </row>
    <row r="7144" spans="1:7" ht="12.75">
      <c r="A7144" s="16"/>
      <c r="B7144" s="16"/>
      <c r="C7144" s="16"/>
      <c r="D7144" s="16"/>
      <c r="E7144" s="16"/>
      <c r="F7144" s="16"/>
      <c r="G7144" s="16"/>
    </row>
    <row r="7145" spans="1:7" ht="12.75">
      <c r="A7145" s="16"/>
      <c r="B7145" s="16"/>
      <c r="C7145" s="16"/>
      <c r="D7145" s="16"/>
      <c r="E7145" s="16"/>
      <c r="F7145" s="16"/>
      <c r="G7145" s="16"/>
    </row>
    <row r="7146" spans="1:7" ht="12.75">
      <c r="A7146" s="16"/>
      <c r="B7146" s="16"/>
      <c r="C7146" s="16"/>
      <c r="D7146" s="16"/>
      <c r="E7146" s="16"/>
      <c r="F7146" s="16"/>
      <c r="G7146" s="16"/>
    </row>
    <row r="7147" spans="1:7" ht="12.75">
      <c r="A7147" s="16"/>
      <c r="B7147" s="16"/>
      <c r="C7147" s="16"/>
      <c r="D7147" s="16"/>
      <c r="E7147" s="16"/>
      <c r="F7147" s="16"/>
      <c r="G7147" s="16"/>
    </row>
    <row r="7148" spans="1:7" ht="12.75">
      <c r="A7148" s="16"/>
      <c r="B7148" s="16"/>
      <c r="C7148" s="16"/>
      <c r="D7148" s="16"/>
      <c r="E7148" s="16"/>
      <c r="F7148" s="16"/>
      <c r="G7148" s="16"/>
    </row>
    <row r="7149" spans="1:7" ht="12.75">
      <c r="A7149" s="16"/>
      <c r="B7149" s="16"/>
      <c r="C7149" s="16"/>
      <c r="D7149" s="16"/>
      <c r="E7149" s="16"/>
      <c r="F7149" s="16"/>
      <c r="G7149" s="16"/>
    </row>
    <row r="7150" spans="1:7" ht="12.75">
      <c r="A7150" s="16"/>
      <c r="B7150" s="16"/>
      <c r="C7150" s="16"/>
      <c r="D7150" s="16"/>
      <c r="E7150" s="16"/>
      <c r="F7150" s="16"/>
      <c r="G7150" s="16"/>
    </row>
    <row r="7151" spans="1:7" ht="12.75">
      <c r="A7151" s="16"/>
      <c r="B7151" s="16"/>
      <c r="C7151" s="16"/>
      <c r="D7151" s="16"/>
      <c r="E7151" s="16"/>
      <c r="F7151" s="16"/>
      <c r="G7151" s="16"/>
    </row>
    <row r="7152" spans="1:7" ht="12.75">
      <c r="A7152" s="16"/>
      <c r="B7152" s="16"/>
      <c r="C7152" s="16"/>
      <c r="D7152" s="16"/>
      <c r="E7152" s="16"/>
      <c r="F7152" s="16"/>
      <c r="G7152" s="16"/>
    </row>
    <row r="7153" spans="1:7" ht="12.75">
      <c r="A7153" s="16"/>
      <c r="B7153" s="16"/>
      <c r="C7153" s="16"/>
      <c r="D7153" s="16"/>
      <c r="E7153" s="16"/>
      <c r="F7153" s="16"/>
      <c r="G7153" s="16"/>
    </row>
    <row r="7154" spans="1:7" ht="12.75">
      <c r="A7154" s="16"/>
      <c r="B7154" s="16"/>
      <c r="C7154" s="16"/>
      <c r="D7154" s="16"/>
      <c r="E7154" s="16"/>
      <c r="F7154" s="16"/>
      <c r="G7154" s="16"/>
    </row>
    <row r="7155" spans="1:7" ht="12.75">
      <c r="A7155" s="16"/>
      <c r="B7155" s="16"/>
      <c r="C7155" s="16"/>
      <c r="D7155" s="16"/>
      <c r="E7155" s="16"/>
      <c r="F7155" s="16"/>
      <c r="G7155" s="16"/>
    </row>
    <row r="7156" spans="1:7" ht="12.75">
      <c r="A7156" s="16"/>
      <c r="B7156" s="16"/>
      <c r="C7156" s="16"/>
      <c r="D7156" s="16"/>
      <c r="E7156" s="16"/>
      <c r="F7156" s="16"/>
      <c r="G7156" s="16"/>
    </row>
    <row r="7157" spans="1:7" ht="12.75">
      <c r="A7157" s="16"/>
      <c r="B7157" s="16"/>
      <c r="C7157" s="16"/>
      <c r="D7157" s="16"/>
      <c r="E7157" s="16"/>
      <c r="F7157" s="16"/>
      <c r="G7157" s="16"/>
    </row>
    <row r="7158" spans="1:7" ht="12.75">
      <c r="A7158" s="16"/>
      <c r="B7158" s="16"/>
      <c r="C7158" s="16"/>
      <c r="D7158" s="16"/>
      <c r="E7158" s="16"/>
      <c r="F7158" s="16"/>
      <c r="G7158" s="16"/>
    </row>
    <row r="7159" spans="1:7" ht="12.75">
      <c r="A7159" s="16"/>
      <c r="B7159" s="16"/>
      <c r="C7159" s="16"/>
      <c r="D7159" s="16"/>
      <c r="E7159" s="16"/>
      <c r="F7159" s="16"/>
      <c r="G7159" s="16"/>
    </row>
    <row r="7160" spans="1:7" ht="12.75">
      <c r="A7160" s="16"/>
      <c r="B7160" s="16"/>
      <c r="C7160" s="16"/>
      <c r="D7160" s="16"/>
      <c r="E7160" s="16"/>
      <c r="F7160" s="16"/>
      <c r="G7160" s="16"/>
    </row>
    <row r="7161" spans="1:7" ht="12.75">
      <c r="A7161" s="16"/>
      <c r="B7161" s="16"/>
      <c r="C7161" s="16"/>
      <c r="D7161" s="16"/>
      <c r="E7161" s="16"/>
      <c r="F7161" s="16"/>
      <c r="G7161" s="16"/>
    </row>
    <row r="7162" spans="1:7" ht="12.75">
      <c r="A7162" s="16"/>
      <c r="B7162" s="16"/>
      <c r="C7162" s="16"/>
      <c r="D7162" s="16"/>
      <c r="E7162" s="16"/>
      <c r="F7162" s="16"/>
      <c r="G7162" s="16"/>
    </row>
    <row r="7163" spans="1:7" ht="12.75">
      <c r="A7163" s="16"/>
      <c r="B7163" s="16"/>
      <c r="C7163" s="16"/>
      <c r="D7163" s="16"/>
      <c r="E7163" s="16"/>
      <c r="F7163" s="16"/>
      <c r="G7163" s="16"/>
    </row>
    <row r="7164" spans="1:7" ht="12.75">
      <c r="A7164" s="16"/>
      <c r="B7164" s="16"/>
      <c r="C7164" s="16"/>
      <c r="D7164" s="16"/>
      <c r="E7164" s="16"/>
      <c r="F7164" s="16"/>
      <c r="G7164" s="16"/>
    </row>
    <row r="7165" spans="1:7" ht="12.75">
      <c r="A7165" s="16"/>
      <c r="B7165" s="16"/>
      <c r="C7165" s="16"/>
      <c r="D7165" s="16"/>
      <c r="E7165" s="16"/>
      <c r="F7165" s="16"/>
      <c r="G7165" s="16"/>
    </row>
    <row r="7166" spans="1:7" ht="12.75">
      <c r="A7166" s="16"/>
      <c r="B7166" s="16"/>
      <c r="C7166" s="16"/>
      <c r="D7166" s="16"/>
      <c r="E7166" s="16"/>
      <c r="F7166" s="16"/>
      <c r="G7166" s="16"/>
    </row>
    <row r="7167" spans="1:7" ht="12.75">
      <c r="A7167" s="16"/>
      <c r="B7167" s="16"/>
      <c r="C7167" s="16"/>
      <c r="D7167" s="16"/>
      <c r="E7167" s="16"/>
      <c r="F7167" s="16"/>
      <c r="G7167" s="16"/>
    </row>
    <row r="7168" spans="1:7" ht="12.75">
      <c r="A7168" s="16"/>
      <c r="B7168" s="16"/>
      <c r="C7168" s="16"/>
      <c r="D7168" s="16"/>
      <c r="E7168" s="16"/>
      <c r="F7168" s="16"/>
      <c r="G7168" s="16"/>
    </row>
    <row r="7169" spans="1:7" ht="12.75">
      <c r="A7169" s="16"/>
      <c r="B7169" s="16"/>
      <c r="C7169" s="16"/>
      <c r="D7169" s="16"/>
      <c r="E7169" s="16"/>
      <c r="F7169" s="16"/>
      <c r="G7169" s="16"/>
    </row>
    <row r="7170" spans="1:7" ht="12.75">
      <c r="A7170" s="16"/>
      <c r="B7170" s="16"/>
      <c r="C7170" s="16"/>
      <c r="D7170" s="16"/>
      <c r="E7170" s="16"/>
      <c r="F7170" s="16"/>
      <c r="G7170" s="16"/>
    </row>
    <row r="7171" spans="1:7" ht="12.75">
      <c r="A7171" s="16"/>
      <c r="B7171" s="16"/>
      <c r="C7171" s="16"/>
      <c r="D7171" s="16"/>
      <c r="E7171" s="16"/>
      <c r="F7171" s="16"/>
      <c r="G7171" s="16"/>
    </row>
    <row r="7172" spans="1:7" ht="12.75">
      <c r="A7172" s="16"/>
      <c r="B7172" s="16"/>
      <c r="C7172" s="16"/>
      <c r="D7172" s="16"/>
      <c r="E7172" s="16"/>
      <c r="F7172" s="16"/>
      <c r="G7172" s="16"/>
    </row>
    <row r="7173" spans="1:7" ht="12.75">
      <c r="A7173" s="16"/>
      <c r="B7173" s="16"/>
      <c r="C7173" s="16"/>
      <c r="D7173" s="16"/>
      <c r="E7173" s="16"/>
      <c r="F7173" s="16"/>
      <c r="G7173" s="16"/>
    </row>
    <row r="7174" spans="1:7" ht="12.75">
      <c r="A7174" s="16"/>
      <c r="B7174" s="16"/>
      <c r="C7174" s="16"/>
      <c r="D7174" s="16"/>
      <c r="E7174" s="16"/>
      <c r="F7174" s="16"/>
      <c r="G7174" s="16"/>
    </row>
    <row r="7175" spans="1:7" ht="12.75">
      <c r="A7175" s="16"/>
      <c r="B7175" s="16"/>
      <c r="C7175" s="16"/>
      <c r="D7175" s="16"/>
      <c r="E7175" s="16"/>
      <c r="F7175" s="16"/>
      <c r="G7175" s="16"/>
    </row>
    <row r="7176" spans="1:7" ht="12.75">
      <c r="A7176" s="16"/>
      <c r="B7176" s="16"/>
      <c r="C7176" s="16"/>
      <c r="D7176" s="16"/>
      <c r="E7176" s="16"/>
      <c r="F7176" s="16"/>
      <c r="G7176" s="16"/>
    </row>
    <row r="7177" spans="1:7" ht="12.75">
      <c r="A7177" s="16"/>
      <c r="B7177" s="16"/>
      <c r="C7177" s="16"/>
      <c r="D7177" s="16"/>
      <c r="E7177" s="16"/>
      <c r="F7177" s="16"/>
      <c r="G7177" s="16"/>
    </row>
    <row r="7178" spans="1:7" ht="12.75">
      <c r="A7178" s="16"/>
      <c r="B7178" s="16"/>
      <c r="C7178" s="16"/>
      <c r="D7178" s="16"/>
      <c r="E7178" s="16"/>
      <c r="F7178" s="16"/>
      <c r="G7178" s="16"/>
    </row>
    <row r="7179" spans="1:7" ht="12.75">
      <c r="A7179" s="16"/>
      <c r="B7179" s="16"/>
      <c r="C7179" s="16"/>
      <c r="D7179" s="16"/>
      <c r="E7179" s="16"/>
      <c r="F7179" s="16"/>
      <c r="G7179" s="16"/>
    </row>
    <row r="7180" spans="1:7" ht="12.75">
      <c r="A7180" s="16"/>
      <c r="B7180" s="16"/>
      <c r="C7180" s="16"/>
      <c r="D7180" s="16"/>
      <c r="E7180" s="16"/>
      <c r="F7180" s="16"/>
      <c r="G7180" s="16"/>
    </row>
    <row r="7181" spans="1:7" ht="12.75">
      <c r="A7181" s="16"/>
      <c r="B7181" s="16"/>
      <c r="C7181" s="16"/>
      <c r="D7181" s="16"/>
      <c r="E7181" s="16"/>
      <c r="F7181" s="16"/>
      <c r="G7181" s="16"/>
    </row>
    <row r="7182" spans="1:7" ht="12.75">
      <c r="A7182" s="16"/>
      <c r="B7182" s="16"/>
      <c r="C7182" s="16"/>
      <c r="D7182" s="16"/>
      <c r="E7182" s="16"/>
      <c r="F7182" s="16"/>
      <c r="G7182" s="16"/>
    </row>
    <row r="7183" spans="1:7" ht="12.75">
      <c r="A7183" s="16"/>
      <c r="B7183" s="16"/>
      <c r="C7183" s="16"/>
      <c r="D7183" s="16"/>
      <c r="E7183" s="16"/>
      <c r="F7183" s="16"/>
      <c r="G7183" s="16"/>
    </row>
    <row r="7184" spans="1:7" ht="12.75">
      <c r="A7184" s="16"/>
      <c r="B7184" s="16"/>
      <c r="C7184" s="16"/>
      <c r="D7184" s="16"/>
      <c r="E7184" s="16"/>
      <c r="F7184" s="16"/>
      <c r="G7184" s="16"/>
    </row>
    <row r="7185" spans="1:7" ht="12.75">
      <c r="A7185" s="16"/>
      <c r="B7185" s="16"/>
      <c r="C7185" s="16"/>
      <c r="D7185" s="16"/>
      <c r="E7185" s="16"/>
      <c r="F7185" s="16"/>
      <c r="G7185" s="16"/>
    </row>
    <row r="7186" spans="1:7" ht="12.75">
      <c r="A7186" s="16"/>
      <c r="B7186" s="16"/>
      <c r="C7186" s="16"/>
      <c r="D7186" s="16"/>
      <c r="E7186" s="16"/>
      <c r="F7186" s="16"/>
      <c r="G7186" s="16"/>
    </row>
    <row r="7187" spans="1:7" ht="12.75">
      <c r="A7187" s="16"/>
      <c r="B7187" s="16"/>
      <c r="C7187" s="16"/>
      <c r="D7187" s="16"/>
      <c r="E7187" s="16"/>
      <c r="F7187" s="16"/>
      <c r="G7187" s="16"/>
    </row>
    <row r="7188" spans="1:7" ht="12.75">
      <c r="A7188" s="16"/>
      <c r="B7188" s="16"/>
      <c r="C7188" s="16"/>
      <c r="D7188" s="16"/>
      <c r="E7188" s="16"/>
      <c r="F7188" s="16"/>
      <c r="G7188" s="16"/>
    </row>
    <row r="7189" spans="1:7" ht="12.75">
      <c r="A7189" s="16"/>
      <c r="B7189" s="16"/>
      <c r="C7189" s="16"/>
      <c r="D7189" s="16"/>
      <c r="E7189" s="16"/>
      <c r="F7189" s="16"/>
      <c r="G7189" s="16"/>
    </row>
    <row r="7190" spans="1:7" ht="12.75">
      <c r="A7190" s="16"/>
      <c r="B7190" s="16"/>
      <c r="C7190" s="16"/>
      <c r="D7190" s="16"/>
      <c r="E7190" s="16"/>
      <c r="F7190" s="16"/>
      <c r="G7190" s="16"/>
    </row>
    <row r="7191" spans="1:7" ht="12.75">
      <c r="A7191" s="16"/>
      <c r="B7191" s="16"/>
      <c r="C7191" s="16"/>
      <c r="D7191" s="16"/>
      <c r="E7191" s="16"/>
      <c r="F7191" s="16"/>
      <c r="G7191" s="16"/>
    </row>
    <row r="7192" spans="1:7" ht="12.75">
      <c r="A7192" s="16"/>
      <c r="B7192" s="16"/>
      <c r="C7192" s="16"/>
      <c r="D7192" s="16"/>
      <c r="E7192" s="16"/>
      <c r="F7192" s="16"/>
      <c r="G7192" s="16"/>
    </row>
    <row r="7193" spans="1:7" ht="12.75">
      <c r="A7193" s="16"/>
      <c r="B7193" s="16"/>
      <c r="C7193" s="16"/>
      <c r="D7193" s="16"/>
      <c r="E7193" s="16"/>
      <c r="F7193" s="16"/>
      <c r="G7193" s="16"/>
    </row>
    <row r="7194" spans="1:7" ht="12.75">
      <c r="A7194" s="16"/>
      <c r="B7194" s="16"/>
      <c r="C7194" s="16"/>
      <c r="D7194" s="16"/>
      <c r="E7194" s="16"/>
      <c r="F7194" s="16"/>
      <c r="G7194" s="16"/>
    </row>
    <row r="7195" spans="1:7" ht="12.75">
      <c r="A7195" s="16"/>
      <c r="B7195" s="16"/>
      <c r="C7195" s="16"/>
      <c r="D7195" s="16"/>
      <c r="E7195" s="16"/>
      <c r="F7195" s="16"/>
      <c r="G7195" s="16"/>
    </row>
    <row r="7196" spans="1:7" ht="12.75">
      <c r="A7196" s="16"/>
      <c r="B7196" s="16"/>
      <c r="C7196" s="16"/>
      <c r="D7196" s="16"/>
      <c r="E7196" s="16"/>
      <c r="F7196" s="16"/>
      <c r="G7196" s="16"/>
    </row>
    <row r="7197" spans="1:7" ht="12.75">
      <c r="A7197" s="16"/>
      <c r="B7197" s="16"/>
      <c r="C7197" s="16"/>
      <c r="D7197" s="16"/>
      <c r="E7197" s="16"/>
      <c r="F7197" s="16"/>
      <c r="G7197" s="16"/>
    </row>
    <row r="7198" spans="1:7" ht="12.75">
      <c r="A7198" s="16"/>
      <c r="B7198" s="16"/>
      <c r="C7198" s="16"/>
      <c r="D7198" s="16"/>
      <c r="E7198" s="16"/>
      <c r="F7198" s="16"/>
      <c r="G7198" s="16"/>
    </row>
    <row r="7199" spans="1:7" ht="12.75">
      <c r="A7199" s="16"/>
      <c r="B7199" s="16"/>
      <c r="C7199" s="16"/>
      <c r="D7199" s="16"/>
      <c r="E7199" s="16"/>
      <c r="F7199" s="16"/>
      <c r="G7199" s="16"/>
    </row>
    <row r="7200" spans="1:7" ht="12.75">
      <c r="A7200" s="16"/>
      <c r="B7200" s="16"/>
      <c r="C7200" s="16"/>
      <c r="D7200" s="16"/>
      <c r="E7200" s="16"/>
      <c r="F7200" s="16"/>
      <c r="G7200" s="16"/>
    </row>
    <row r="7201" spans="1:7" ht="12.75">
      <c r="A7201" s="16"/>
      <c r="B7201" s="16"/>
      <c r="C7201" s="16"/>
      <c r="D7201" s="16"/>
      <c r="E7201" s="16"/>
      <c r="F7201" s="16"/>
      <c r="G7201" s="16"/>
    </row>
    <row r="7202" spans="1:7" ht="12.75">
      <c r="A7202" s="16"/>
      <c r="B7202" s="16"/>
      <c r="C7202" s="16"/>
      <c r="D7202" s="16"/>
      <c r="E7202" s="16"/>
      <c r="F7202" s="16"/>
      <c r="G7202" s="16"/>
    </row>
    <row r="7203" spans="1:7" ht="12.75">
      <c r="A7203" s="16"/>
      <c r="B7203" s="16"/>
      <c r="C7203" s="16"/>
      <c r="D7203" s="16"/>
      <c r="E7203" s="16"/>
      <c r="F7203" s="16"/>
      <c r="G7203" s="16"/>
    </row>
    <row r="7204" spans="1:7" ht="12.75">
      <c r="A7204" s="16"/>
      <c r="B7204" s="16"/>
      <c r="C7204" s="16"/>
      <c r="D7204" s="16"/>
      <c r="E7204" s="16"/>
      <c r="F7204" s="16"/>
      <c r="G7204" s="16"/>
    </row>
    <row r="7205" spans="1:7" ht="12.75">
      <c r="A7205" s="16"/>
      <c r="B7205" s="16"/>
      <c r="C7205" s="16"/>
      <c r="D7205" s="16"/>
      <c r="E7205" s="16"/>
      <c r="F7205" s="16"/>
      <c r="G7205" s="16"/>
    </row>
    <row r="7206" spans="1:7" ht="12.75">
      <c r="A7206" s="16"/>
      <c r="B7206" s="16"/>
      <c r="C7206" s="16"/>
      <c r="D7206" s="16"/>
      <c r="E7206" s="16"/>
      <c r="F7206" s="16"/>
      <c r="G7206" s="16"/>
    </row>
    <row r="7207" spans="1:7" ht="12.75">
      <c r="A7207" s="16"/>
      <c r="B7207" s="16"/>
      <c r="C7207" s="16"/>
      <c r="D7207" s="16"/>
      <c r="E7207" s="16"/>
      <c r="F7207" s="16"/>
      <c r="G7207" s="16"/>
    </row>
    <row r="7208" spans="1:7" ht="12.75">
      <c r="A7208" s="16"/>
      <c r="B7208" s="16"/>
      <c r="C7208" s="16"/>
      <c r="D7208" s="16"/>
      <c r="E7208" s="16"/>
      <c r="F7208" s="16"/>
      <c r="G7208" s="16"/>
    </row>
    <row r="7209" spans="1:7" ht="12.75">
      <c r="A7209" s="16"/>
      <c r="B7209" s="16"/>
      <c r="C7209" s="16"/>
      <c r="D7209" s="16"/>
      <c r="E7209" s="16"/>
      <c r="F7209" s="16"/>
      <c r="G7209" s="16"/>
    </row>
    <row r="7210" spans="1:7" ht="12.75">
      <c r="A7210" s="16"/>
      <c r="B7210" s="16"/>
      <c r="C7210" s="16"/>
      <c r="D7210" s="16"/>
      <c r="E7210" s="16"/>
      <c r="F7210" s="16"/>
      <c r="G7210" s="16"/>
    </row>
    <row r="7211" spans="1:7" ht="12.75">
      <c r="A7211" s="16"/>
      <c r="B7211" s="16"/>
      <c r="C7211" s="16"/>
      <c r="D7211" s="16"/>
      <c r="E7211" s="16"/>
      <c r="F7211" s="16"/>
      <c r="G7211" s="16"/>
    </row>
    <row r="7212" spans="1:7" ht="12.75">
      <c r="A7212" s="16"/>
      <c r="B7212" s="16"/>
      <c r="C7212" s="16"/>
      <c r="D7212" s="16"/>
      <c r="E7212" s="16"/>
      <c r="F7212" s="16"/>
      <c r="G7212" s="16"/>
    </row>
    <row r="7213" spans="1:7" ht="12.75">
      <c r="A7213" s="16"/>
      <c r="B7213" s="16"/>
      <c r="C7213" s="16"/>
      <c r="D7213" s="16"/>
      <c r="E7213" s="16"/>
      <c r="F7213" s="16"/>
      <c r="G7213" s="16"/>
    </row>
    <row r="7214" spans="1:7" ht="12.75">
      <c r="A7214" s="16"/>
      <c r="B7214" s="16"/>
      <c r="C7214" s="16"/>
      <c r="D7214" s="16"/>
      <c r="E7214" s="16"/>
      <c r="F7214" s="16"/>
      <c r="G7214" s="16"/>
    </row>
    <row r="7215" spans="1:7" ht="12.75">
      <c r="A7215" s="16"/>
      <c r="B7215" s="16"/>
      <c r="C7215" s="16"/>
      <c r="D7215" s="16"/>
      <c r="E7215" s="16"/>
      <c r="F7215" s="16"/>
      <c r="G7215" s="16"/>
    </row>
    <row r="7216" spans="1:7" ht="12.75">
      <c r="A7216" s="16"/>
      <c r="B7216" s="16"/>
      <c r="C7216" s="16"/>
      <c r="D7216" s="16"/>
      <c r="E7216" s="16"/>
      <c r="F7216" s="16"/>
      <c r="G7216" s="16"/>
    </row>
    <row r="7217" spans="1:7" ht="12.75">
      <c r="A7217" s="16"/>
      <c r="B7217" s="16"/>
      <c r="C7217" s="16"/>
      <c r="D7217" s="16"/>
      <c r="E7217" s="16"/>
      <c r="F7217" s="16"/>
      <c r="G7217" s="16"/>
    </row>
    <row r="7218" spans="1:7" ht="12.75">
      <c r="A7218" s="16"/>
      <c r="B7218" s="16"/>
      <c r="C7218" s="16"/>
      <c r="D7218" s="16"/>
      <c r="E7218" s="16"/>
      <c r="F7218" s="16"/>
      <c r="G7218" s="16"/>
    </row>
    <row r="7219" spans="1:7" ht="12.75">
      <c r="A7219" s="16"/>
      <c r="B7219" s="16"/>
      <c r="C7219" s="16"/>
      <c r="D7219" s="16"/>
      <c r="E7219" s="16"/>
      <c r="F7219" s="16"/>
      <c r="G7219" s="16"/>
    </row>
    <row r="7220" spans="1:7" ht="12.75">
      <c r="A7220" s="16"/>
      <c r="B7220" s="16"/>
      <c r="C7220" s="16"/>
      <c r="D7220" s="16"/>
      <c r="E7220" s="16"/>
      <c r="F7220" s="16"/>
      <c r="G7220" s="16"/>
    </row>
    <row r="7221" spans="1:7" ht="12.75">
      <c r="A7221" s="16"/>
      <c r="B7221" s="16"/>
      <c r="C7221" s="16"/>
      <c r="D7221" s="16"/>
      <c r="E7221" s="16"/>
      <c r="F7221" s="16"/>
      <c r="G7221" s="16"/>
    </row>
    <row r="7222" spans="1:7" ht="12.75">
      <c r="A7222" s="16"/>
      <c r="B7222" s="16"/>
      <c r="C7222" s="16"/>
      <c r="D7222" s="16"/>
      <c r="E7222" s="16"/>
      <c r="F7222" s="16"/>
      <c r="G7222" s="16"/>
    </row>
    <row r="7223" spans="1:7" ht="12.75">
      <c r="A7223" s="16"/>
      <c r="B7223" s="16"/>
      <c r="C7223" s="16"/>
      <c r="D7223" s="16"/>
      <c r="E7223" s="16"/>
      <c r="F7223" s="16"/>
      <c r="G7223" s="16"/>
    </row>
    <row r="7224" spans="1:7" ht="12.75">
      <c r="A7224" s="16"/>
      <c r="B7224" s="16"/>
      <c r="C7224" s="16"/>
      <c r="D7224" s="16"/>
      <c r="E7224" s="16"/>
      <c r="F7224" s="16"/>
      <c r="G7224" s="16"/>
    </row>
    <row r="7225" spans="1:7" ht="12.75">
      <c r="A7225" s="16"/>
      <c r="B7225" s="16"/>
      <c r="C7225" s="16"/>
      <c r="D7225" s="16"/>
      <c r="E7225" s="16"/>
      <c r="F7225" s="16"/>
      <c r="G7225" s="16"/>
    </row>
    <row r="7226" spans="1:7" ht="12.75">
      <c r="A7226" s="16"/>
      <c r="B7226" s="16"/>
      <c r="C7226" s="16"/>
      <c r="D7226" s="16"/>
      <c r="E7226" s="16"/>
      <c r="F7226" s="16"/>
      <c r="G7226" s="16"/>
    </row>
    <row r="7227" spans="1:7" ht="12.75">
      <c r="A7227" s="16"/>
      <c r="B7227" s="16"/>
      <c r="C7227" s="16"/>
      <c r="D7227" s="16"/>
      <c r="E7227" s="16"/>
      <c r="F7227" s="16"/>
      <c r="G7227" s="16"/>
    </row>
    <row r="7228" spans="1:7" ht="12.75">
      <c r="A7228" s="16"/>
      <c r="B7228" s="16"/>
      <c r="C7228" s="16"/>
      <c r="D7228" s="16"/>
      <c r="E7228" s="16"/>
      <c r="F7228" s="16"/>
      <c r="G7228" s="16"/>
    </row>
    <row r="7229" spans="1:7" ht="12.75">
      <c r="A7229" s="16"/>
      <c r="B7229" s="16"/>
      <c r="C7229" s="16"/>
      <c r="D7229" s="16"/>
      <c r="E7229" s="16"/>
      <c r="F7229" s="16"/>
      <c r="G7229" s="16"/>
    </row>
    <row r="7230" spans="1:7" ht="12.75">
      <c r="A7230" s="16"/>
      <c r="B7230" s="16"/>
      <c r="C7230" s="16"/>
      <c r="D7230" s="16"/>
      <c r="E7230" s="16"/>
      <c r="F7230" s="16"/>
      <c r="G7230" s="16"/>
    </row>
    <row r="7231" spans="1:7" ht="12.75">
      <c r="A7231" s="16"/>
      <c r="B7231" s="16"/>
      <c r="C7231" s="16"/>
      <c r="D7231" s="16"/>
      <c r="E7231" s="16"/>
      <c r="F7231" s="16"/>
      <c r="G7231" s="16"/>
    </row>
    <row r="7232" spans="1:7" ht="12.75">
      <c r="A7232" s="16"/>
      <c r="B7232" s="16"/>
      <c r="C7232" s="16"/>
      <c r="D7232" s="16"/>
      <c r="E7232" s="16"/>
      <c r="F7232" s="16"/>
      <c r="G7232" s="16"/>
    </row>
    <row r="7233" spans="1:7" ht="12.75">
      <c r="A7233" s="16"/>
      <c r="B7233" s="16"/>
      <c r="C7233" s="16"/>
      <c r="D7233" s="16"/>
      <c r="E7233" s="16"/>
      <c r="F7233" s="16"/>
      <c r="G7233" s="16"/>
    </row>
    <row r="7234" spans="1:7" ht="12.75">
      <c r="A7234" s="16"/>
      <c r="B7234" s="16"/>
      <c r="C7234" s="16"/>
      <c r="D7234" s="16"/>
      <c r="E7234" s="16"/>
      <c r="F7234" s="16"/>
      <c r="G7234" s="16"/>
    </row>
    <row r="7235" spans="1:7" ht="12.75">
      <c r="A7235" s="16"/>
      <c r="B7235" s="16"/>
      <c r="C7235" s="16"/>
      <c r="D7235" s="16"/>
      <c r="E7235" s="16"/>
      <c r="F7235" s="16"/>
      <c r="G7235" s="16"/>
    </row>
    <row r="7236" spans="1:7" ht="12.75">
      <c r="A7236" s="16"/>
      <c r="B7236" s="16"/>
      <c r="C7236" s="16"/>
      <c r="D7236" s="16"/>
      <c r="E7236" s="16"/>
      <c r="F7236" s="16"/>
      <c r="G7236" s="16"/>
    </row>
    <row r="7237" spans="1:7" ht="12.75">
      <c r="A7237" s="16"/>
      <c r="B7237" s="16"/>
      <c r="C7237" s="16"/>
      <c r="D7237" s="16"/>
      <c r="E7237" s="16"/>
      <c r="F7237" s="16"/>
      <c r="G7237" s="16"/>
    </row>
    <row r="7238" spans="1:7" ht="12.75">
      <c r="A7238" s="16"/>
      <c r="B7238" s="16"/>
      <c r="C7238" s="16"/>
      <c r="D7238" s="16"/>
      <c r="E7238" s="16"/>
      <c r="F7238" s="16"/>
      <c r="G7238" s="16"/>
    </row>
    <row r="7239" spans="1:7" ht="12.75">
      <c r="A7239" s="16"/>
      <c r="B7239" s="16"/>
      <c r="C7239" s="16"/>
      <c r="D7239" s="16"/>
      <c r="E7239" s="16"/>
      <c r="F7239" s="16"/>
      <c r="G7239" s="16"/>
    </row>
    <row r="7240" spans="1:7" ht="12.75">
      <c r="A7240" s="16"/>
      <c r="B7240" s="16"/>
      <c r="C7240" s="16"/>
      <c r="D7240" s="16"/>
      <c r="E7240" s="16"/>
      <c r="F7240" s="16"/>
      <c r="G7240" s="16"/>
    </row>
    <row r="7241" spans="1:7" ht="12.75">
      <c r="A7241" s="16"/>
      <c r="B7241" s="16"/>
      <c r="C7241" s="16"/>
      <c r="D7241" s="16"/>
      <c r="E7241" s="16"/>
      <c r="F7241" s="16"/>
      <c r="G7241" s="16"/>
    </row>
    <row r="7242" spans="1:7" ht="12.75">
      <c r="A7242" s="16"/>
      <c r="B7242" s="16"/>
      <c r="C7242" s="16"/>
      <c r="D7242" s="16"/>
      <c r="E7242" s="16"/>
      <c r="F7242" s="16"/>
      <c r="G7242" s="16"/>
    </row>
    <row r="7243" spans="1:7" ht="12.75">
      <c r="A7243" s="16"/>
      <c r="B7243" s="16"/>
      <c r="C7243" s="16"/>
      <c r="D7243" s="16"/>
      <c r="E7243" s="16"/>
      <c r="F7243" s="16"/>
      <c r="G7243" s="16"/>
    </row>
    <row r="7244" spans="1:7" ht="12.75">
      <c r="A7244" s="16"/>
      <c r="B7244" s="16"/>
      <c r="C7244" s="16"/>
      <c r="D7244" s="16"/>
      <c r="E7244" s="16"/>
      <c r="F7244" s="16"/>
      <c r="G7244" s="16"/>
    </row>
    <row r="7245" spans="1:7" ht="12.75">
      <c r="A7245" s="16"/>
      <c r="B7245" s="16"/>
      <c r="C7245" s="16"/>
      <c r="D7245" s="16"/>
      <c r="E7245" s="16"/>
      <c r="F7245" s="16"/>
      <c r="G7245" s="16"/>
    </row>
    <row r="7246" spans="1:7" ht="12.75">
      <c r="A7246" s="16"/>
      <c r="B7246" s="16"/>
      <c r="C7246" s="16"/>
      <c r="D7246" s="16"/>
      <c r="E7246" s="16"/>
      <c r="F7246" s="16"/>
      <c r="G7246" s="16"/>
    </row>
    <row r="7247" spans="1:7" ht="12.75">
      <c r="A7247" s="16"/>
      <c r="B7247" s="16"/>
      <c r="C7247" s="16"/>
      <c r="D7247" s="16"/>
      <c r="E7247" s="16"/>
      <c r="F7247" s="16"/>
      <c r="G7247" s="16"/>
    </row>
    <row r="7248" spans="1:7" ht="12.75">
      <c r="A7248" s="16"/>
      <c r="B7248" s="16"/>
      <c r="C7248" s="16"/>
      <c r="D7248" s="16"/>
      <c r="E7248" s="16"/>
      <c r="F7248" s="16"/>
      <c r="G7248" s="16"/>
    </row>
    <row r="7249" spans="1:7" ht="12.75">
      <c r="A7249" s="16"/>
      <c r="B7249" s="16"/>
      <c r="C7249" s="16"/>
      <c r="D7249" s="16"/>
      <c r="E7249" s="16"/>
      <c r="F7249" s="16"/>
      <c r="G7249" s="16"/>
    </row>
    <row r="7250" spans="1:7" ht="12.75">
      <c r="A7250" s="16"/>
      <c r="B7250" s="16"/>
      <c r="C7250" s="16"/>
      <c r="D7250" s="16"/>
      <c r="E7250" s="16"/>
      <c r="F7250" s="16"/>
      <c r="G7250" s="16"/>
    </row>
    <row r="7251" spans="1:7" ht="12.75">
      <c r="A7251" s="16"/>
      <c r="B7251" s="16"/>
      <c r="C7251" s="16"/>
      <c r="D7251" s="16"/>
      <c r="E7251" s="16"/>
      <c r="F7251" s="16"/>
      <c r="G7251" s="16"/>
    </row>
    <row r="7252" spans="1:7" ht="12.75">
      <c r="A7252" s="16"/>
      <c r="B7252" s="16"/>
      <c r="C7252" s="16"/>
      <c r="D7252" s="16"/>
      <c r="E7252" s="16"/>
      <c r="F7252" s="16"/>
      <c r="G7252" s="16"/>
    </row>
    <row r="7253" spans="1:7" ht="12.75">
      <c r="A7253" s="16"/>
      <c r="B7253" s="16"/>
      <c r="C7253" s="16"/>
      <c r="D7253" s="16"/>
      <c r="E7253" s="16"/>
      <c r="F7253" s="16"/>
      <c r="G7253" s="16"/>
    </row>
    <row r="7254" spans="1:7" ht="12.75">
      <c r="A7254" s="16"/>
      <c r="B7254" s="16"/>
      <c r="C7254" s="16"/>
      <c r="D7254" s="16"/>
      <c r="E7254" s="16"/>
      <c r="F7254" s="16"/>
      <c r="G7254" s="16"/>
    </row>
    <row r="7255" spans="1:7" ht="12.75">
      <c r="A7255" s="16"/>
      <c r="B7255" s="16"/>
      <c r="C7255" s="16"/>
      <c r="D7255" s="16"/>
      <c r="E7255" s="16"/>
      <c r="F7255" s="16"/>
      <c r="G7255" s="16"/>
    </row>
    <row r="7256" spans="1:7" ht="12.75">
      <c r="A7256" s="16"/>
      <c r="B7256" s="16"/>
      <c r="C7256" s="16"/>
      <c r="D7256" s="16"/>
      <c r="E7256" s="16"/>
      <c r="F7256" s="16"/>
      <c r="G7256" s="16"/>
    </row>
    <row r="7257" spans="1:7" ht="12.75">
      <c r="A7257" s="16"/>
      <c r="B7257" s="16"/>
      <c r="C7257" s="16"/>
      <c r="D7257" s="16"/>
      <c r="E7257" s="16"/>
      <c r="F7257" s="16"/>
      <c r="G7257" s="16"/>
    </row>
    <row r="7258" spans="1:7" ht="12.75">
      <c r="A7258" s="16"/>
      <c r="B7258" s="16"/>
      <c r="C7258" s="16"/>
      <c r="D7258" s="16"/>
      <c r="E7258" s="16"/>
      <c r="F7258" s="16"/>
      <c r="G7258" s="16"/>
    </row>
    <row r="7259" spans="1:7" ht="12.75">
      <c r="A7259" s="16"/>
      <c r="B7259" s="16"/>
      <c r="C7259" s="16"/>
      <c r="D7259" s="16"/>
      <c r="E7259" s="16"/>
      <c r="F7259" s="16"/>
      <c r="G7259" s="16"/>
    </row>
    <row r="7260" spans="1:7" ht="12.75">
      <c r="A7260" s="16"/>
      <c r="B7260" s="16"/>
      <c r="C7260" s="16"/>
      <c r="D7260" s="16"/>
      <c r="E7260" s="16"/>
      <c r="F7260" s="16"/>
      <c r="G7260" s="16"/>
    </row>
    <row r="7261" spans="1:7" ht="12.75">
      <c r="A7261" s="16"/>
      <c r="B7261" s="16"/>
      <c r="C7261" s="16"/>
      <c r="D7261" s="16"/>
      <c r="E7261" s="16"/>
      <c r="F7261" s="16"/>
      <c r="G7261" s="16"/>
    </row>
    <row r="7262" spans="1:7" ht="12.75">
      <c r="A7262" s="16"/>
      <c r="B7262" s="16"/>
      <c r="C7262" s="16"/>
      <c r="D7262" s="16"/>
      <c r="E7262" s="16"/>
      <c r="F7262" s="16"/>
      <c r="G7262" s="16"/>
    </row>
    <row r="7263" spans="1:7" ht="12.75">
      <c r="A7263" s="16"/>
      <c r="B7263" s="16"/>
      <c r="C7263" s="16"/>
      <c r="D7263" s="16"/>
      <c r="E7263" s="16"/>
      <c r="F7263" s="16"/>
      <c r="G7263" s="16"/>
    </row>
    <row r="7264" spans="1:7" ht="12.75">
      <c r="A7264" s="16"/>
      <c r="B7264" s="16"/>
      <c r="C7264" s="16"/>
      <c r="D7264" s="16"/>
      <c r="E7264" s="16"/>
      <c r="F7264" s="16"/>
      <c r="G7264" s="16"/>
    </row>
    <row r="7265" spans="1:7" ht="12.75">
      <c r="A7265" s="16"/>
      <c r="B7265" s="16"/>
      <c r="C7265" s="16"/>
      <c r="D7265" s="16"/>
      <c r="E7265" s="16"/>
      <c r="F7265" s="16"/>
      <c r="G7265" s="16"/>
    </row>
    <row r="7266" spans="1:7" ht="12.75">
      <c r="A7266" s="16"/>
      <c r="B7266" s="16"/>
      <c r="C7266" s="16"/>
      <c r="D7266" s="16"/>
      <c r="E7266" s="16"/>
      <c r="F7266" s="16"/>
      <c r="G7266" s="16"/>
    </row>
    <row r="7267" spans="1:7" ht="12.75">
      <c r="A7267" s="16"/>
      <c r="B7267" s="16"/>
      <c r="C7267" s="16"/>
      <c r="D7267" s="16"/>
      <c r="E7267" s="16"/>
      <c r="F7267" s="16"/>
      <c r="G7267" s="16"/>
    </row>
    <row r="7268" spans="1:7" ht="12.75">
      <c r="A7268" s="16"/>
      <c r="B7268" s="16"/>
      <c r="C7268" s="16"/>
      <c r="D7268" s="16"/>
      <c r="E7268" s="16"/>
      <c r="F7268" s="16"/>
      <c r="G7268" s="16"/>
    </row>
    <row r="7269" spans="1:7" ht="12.75">
      <c r="A7269" s="16"/>
      <c r="B7269" s="16"/>
      <c r="C7269" s="16"/>
      <c r="D7269" s="16"/>
      <c r="E7269" s="16"/>
      <c r="F7269" s="16"/>
      <c r="G7269" s="16"/>
    </row>
    <row r="7270" spans="1:7" ht="12.75">
      <c r="A7270" s="16"/>
      <c r="B7270" s="16"/>
      <c r="C7270" s="16"/>
      <c r="D7270" s="16"/>
      <c r="E7270" s="16"/>
      <c r="F7270" s="16"/>
      <c r="G7270" s="16"/>
    </row>
    <row r="7271" spans="1:7" ht="12.75">
      <c r="A7271" s="16"/>
      <c r="B7271" s="16"/>
      <c r="C7271" s="16"/>
      <c r="D7271" s="16"/>
      <c r="E7271" s="16"/>
      <c r="F7271" s="16"/>
      <c r="G7271" s="16"/>
    </row>
    <row r="7272" spans="1:7" ht="12.75">
      <c r="A7272" s="16"/>
      <c r="B7272" s="16"/>
      <c r="C7272" s="16"/>
      <c r="D7272" s="16"/>
      <c r="E7272" s="16"/>
      <c r="F7272" s="16"/>
      <c r="G7272" s="16"/>
    </row>
    <row r="7273" spans="1:7" ht="12.75">
      <c r="A7273" s="16"/>
      <c r="B7273" s="16"/>
      <c r="C7273" s="16"/>
      <c r="D7273" s="16"/>
      <c r="E7273" s="16"/>
      <c r="F7273" s="16"/>
      <c r="G7273" s="16"/>
    </row>
    <row r="7274" spans="1:7" ht="12.75">
      <c r="A7274" s="16"/>
      <c r="B7274" s="16"/>
      <c r="C7274" s="16"/>
      <c r="D7274" s="16"/>
      <c r="E7274" s="16"/>
      <c r="F7274" s="16"/>
      <c r="G7274" s="16"/>
    </row>
    <row r="7275" spans="1:7" ht="12.75">
      <c r="A7275" s="16"/>
      <c r="B7275" s="16"/>
      <c r="C7275" s="16"/>
      <c r="D7275" s="16"/>
      <c r="E7275" s="16"/>
      <c r="F7275" s="16"/>
      <c r="G7275" s="16"/>
    </row>
    <row r="7276" spans="1:7" ht="12.75">
      <c r="A7276" s="16"/>
      <c r="B7276" s="16"/>
      <c r="C7276" s="16"/>
      <c r="D7276" s="16"/>
      <c r="E7276" s="16"/>
      <c r="F7276" s="16"/>
      <c r="G7276" s="16"/>
    </row>
    <row r="7277" spans="1:7" ht="12.75">
      <c r="A7277" s="16"/>
      <c r="B7277" s="16"/>
      <c r="C7277" s="16"/>
      <c r="D7277" s="16"/>
      <c r="E7277" s="16"/>
      <c r="F7277" s="16"/>
      <c r="G7277" s="16"/>
    </row>
    <row r="7278" spans="1:7" ht="12.75">
      <c r="A7278" s="16"/>
      <c r="B7278" s="16"/>
      <c r="C7278" s="16"/>
      <c r="D7278" s="16"/>
      <c r="E7278" s="16"/>
      <c r="F7278" s="16"/>
      <c r="G7278" s="16"/>
    </row>
    <row r="7279" spans="1:7" ht="12.75">
      <c r="A7279" s="16"/>
      <c r="B7279" s="16"/>
      <c r="C7279" s="16"/>
      <c r="D7279" s="16"/>
      <c r="E7279" s="16"/>
      <c r="F7279" s="16"/>
      <c r="G7279" s="16"/>
    </row>
    <row r="7280" spans="1:7" ht="12.75">
      <c r="A7280" s="16"/>
      <c r="B7280" s="16"/>
      <c r="C7280" s="16"/>
      <c r="D7280" s="16"/>
      <c r="E7280" s="16"/>
      <c r="F7280" s="16"/>
      <c r="G7280" s="16"/>
    </row>
    <row r="7281" spans="1:7" ht="12.75">
      <c r="A7281" s="16"/>
      <c r="B7281" s="16"/>
      <c r="C7281" s="16"/>
      <c r="D7281" s="16"/>
      <c r="E7281" s="16"/>
      <c r="F7281" s="16"/>
      <c r="G7281" s="16"/>
    </row>
    <row r="7282" spans="1:7" ht="12.75">
      <c r="A7282" s="16"/>
      <c r="B7282" s="16"/>
      <c r="C7282" s="16"/>
      <c r="D7282" s="16"/>
      <c r="E7282" s="16"/>
      <c r="F7282" s="16"/>
      <c r="G7282" s="16"/>
    </row>
    <row r="7283" spans="1:7" ht="12.75">
      <c r="A7283" s="16"/>
      <c r="B7283" s="16"/>
      <c r="C7283" s="16"/>
      <c r="D7283" s="16"/>
      <c r="E7283" s="16"/>
      <c r="F7283" s="16"/>
      <c r="G7283" s="16"/>
    </row>
    <row r="7284" spans="1:7" ht="12.75">
      <c r="A7284" s="16"/>
      <c r="B7284" s="16"/>
      <c r="C7284" s="16"/>
      <c r="D7284" s="16"/>
      <c r="E7284" s="16"/>
      <c r="F7284" s="16"/>
      <c r="G7284" s="16"/>
    </row>
    <row r="7285" spans="1:7" ht="12.75">
      <c r="A7285" s="16"/>
      <c r="B7285" s="16"/>
      <c r="C7285" s="16"/>
      <c r="D7285" s="16"/>
      <c r="E7285" s="16"/>
      <c r="F7285" s="16"/>
      <c r="G7285" s="16"/>
    </row>
    <row r="7286" spans="1:7" ht="12.75">
      <c r="A7286" s="16"/>
      <c r="B7286" s="16"/>
      <c r="C7286" s="16"/>
      <c r="D7286" s="16"/>
      <c r="E7286" s="16"/>
      <c r="F7286" s="16"/>
      <c r="G7286" s="16"/>
    </row>
    <row r="7287" spans="1:7" ht="12.75">
      <c r="A7287" s="16"/>
      <c r="B7287" s="16"/>
      <c r="C7287" s="16"/>
      <c r="D7287" s="16"/>
      <c r="E7287" s="16"/>
      <c r="F7287" s="16"/>
      <c r="G7287" s="16"/>
    </row>
    <row r="7288" spans="1:7" ht="12.75">
      <c r="A7288" s="16"/>
      <c r="B7288" s="16"/>
      <c r="C7288" s="16"/>
      <c r="D7288" s="16"/>
      <c r="E7288" s="16"/>
      <c r="F7288" s="16"/>
      <c r="G7288" s="16"/>
    </row>
    <row r="7289" spans="1:7" ht="12.75">
      <c r="A7289" s="16"/>
      <c r="B7289" s="16"/>
      <c r="C7289" s="16"/>
      <c r="D7289" s="16"/>
      <c r="E7289" s="16"/>
      <c r="F7289" s="16"/>
      <c r="G7289" s="16"/>
    </row>
    <row r="7290" spans="1:7" ht="12.75">
      <c r="A7290" s="16"/>
      <c r="B7290" s="16"/>
      <c r="C7290" s="16"/>
      <c r="D7290" s="16"/>
      <c r="E7290" s="16"/>
      <c r="F7290" s="16"/>
      <c r="G7290" s="16"/>
    </row>
    <row r="7291" spans="1:7" ht="12.75">
      <c r="A7291" s="16"/>
      <c r="B7291" s="16"/>
      <c r="C7291" s="16"/>
      <c r="D7291" s="16"/>
      <c r="E7291" s="16"/>
      <c r="F7291" s="16"/>
      <c r="G7291" s="16"/>
    </row>
    <row r="7292" spans="1:7" ht="12.75">
      <c r="A7292" s="16"/>
      <c r="B7292" s="16"/>
      <c r="C7292" s="16"/>
      <c r="D7292" s="16"/>
      <c r="E7292" s="16"/>
      <c r="F7292" s="16"/>
      <c r="G7292" s="16"/>
    </row>
    <row r="7293" spans="1:7" ht="12.75">
      <c r="A7293" s="16"/>
      <c r="B7293" s="16"/>
      <c r="C7293" s="16"/>
      <c r="D7293" s="16"/>
      <c r="E7293" s="16"/>
      <c r="F7293" s="16"/>
      <c r="G7293" s="16"/>
    </row>
    <row r="7294" spans="1:7" ht="12.75">
      <c r="A7294" s="16"/>
      <c r="B7294" s="16"/>
      <c r="C7294" s="16"/>
      <c r="D7294" s="16"/>
      <c r="E7294" s="16"/>
      <c r="F7294" s="16"/>
      <c r="G7294" s="16"/>
    </row>
    <row r="7295" spans="1:7" ht="12.75">
      <c r="A7295" s="16"/>
      <c r="B7295" s="16"/>
      <c r="C7295" s="16"/>
      <c r="D7295" s="16"/>
      <c r="E7295" s="16"/>
      <c r="F7295" s="16"/>
      <c r="G7295" s="16"/>
    </row>
    <row r="7296" spans="1:7" ht="12.75">
      <c r="A7296" s="16"/>
      <c r="B7296" s="16"/>
      <c r="C7296" s="16"/>
      <c r="D7296" s="16"/>
      <c r="E7296" s="16"/>
      <c r="F7296" s="16"/>
      <c r="G7296" s="16"/>
    </row>
    <row r="7297" spans="1:7" ht="12.75">
      <c r="A7297" s="16"/>
      <c r="B7297" s="16"/>
      <c r="C7297" s="16"/>
      <c r="D7297" s="16"/>
      <c r="E7297" s="16"/>
      <c r="F7297" s="16"/>
      <c r="G7297" s="16"/>
    </row>
    <row r="7298" spans="1:7" ht="12.75">
      <c r="A7298" s="16"/>
      <c r="B7298" s="16"/>
      <c r="C7298" s="16"/>
      <c r="D7298" s="16"/>
      <c r="E7298" s="16"/>
      <c r="F7298" s="16"/>
      <c r="G7298" s="16"/>
    </row>
    <row r="7299" spans="1:7" ht="12.75">
      <c r="A7299" s="16"/>
      <c r="B7299" s="16"/>
      <c r="C7299" s="16"/>
      <c r="D7299" s="16"/>
      <c r="E7299" s="16"/>
      <c r="F7299" s="16"/>
      <c r="G7299" s="16"/>
    </row>
    <row r="7300" spans="1:7" ht="12.75">
      <c r="A7300" s="16"/>
      <c r="B7300" s="16"/>
      <c r="C7300" s="16"/>
      <c r="D7300" s="16"/>
      <c r="E7300" s="16"/>
      <c r="F7300" s="16"/>
      <c r="G7300" s="16"/>
    </row>
    <row r="7301" spans="1:7" ht="12.75">
      <c r="A7301" s="16"/>
      <c r="B7301" s="16"/>
      <c r="C7301" s="16"/>
      <c r="D7301" s="16"/>
      <c r="E7301" s="16"/>
      <c r="F7301" s="16"/>
      <c r="G7301" s="16"/>
    </row>
    <row r="7302" spans="1:7" ht="12.75">
      <c r="A7302" s="16"/>
      <c r="B7302" s="16"/>
      <c r="C7302" s="16"/>
      <c r="D7302" s="16"/>
      <c r="E7302" s="16"/>
      <c r="F7302" s="16"/>
      <c r="G7302" s="16"/>
    </row>
    <row r="7303" spans="1:7" ht="12.75">
      <c r="A7303" s="16"/>
      <c r="B7303" s="16"/>
      <c r="C7303" s="16"/>
      <c r="D7303" s="16"/>
      <c r="E7303" s="16"/>
      <c r="F7303" s="16"/>
      <c r="G7303" s="16"/>
    </row>
    <row r="7304" spans="1:7" ht="12.75">
      <c r="A7304" s="16"/>
      <c r="B7304" s="16"/>
      <c r="C7304" s="16"/>
      <c r="D7304" s="16"/>
      <c r="E7304" s="16"/>
      <c r="F7304" s="16"/>
      <c r="G7304" s="16"/>
    </row>
    <row r="7305" spans="1:7" ht="12.75">
      <c r="A7305" s="16"/>
      <c r="B7305" s="16"/>
      <c r="C7305" s="16"/>
      <c r="D7305" s="16"/>
      <c r="E7305" s="16"/>
      <c r="F7305" s="16"/>
      <c r="G7305" s="16"/>
    </row>
    <row r="7306" spans="1:7" ht="12.75">
      <c r="A7306" s="16"/>
      <c r="B7306" s="16"/>
      <c r="C7306" s="16"/>
      <c r="D7306" s="16"/>
      <c r="E7306" s="16"/>
      <c r="F7306" s="16"/>
      <c r="G7306" s="16"/>
    </row>
    <row r="7307" spans="1:7" ht="12.75">
      <c r="A7307" s="16"/>
      <c r="B7307" s="16"/>
      <c r="C7307" s="16"/>
      <c r="D7307" s="16"/>
      <c r="E7307" s="16"/>
      <c r="F7307" s="16"/>
      <c r="G7307" s="16"/>
    </row>
    <row r="7308" spans="1:7" ht="12.75">
      <c r="A7308" s="16"/>
      <c r="B7308" s="16"/>
      <c r="C7308" s="16"/>
      <c r="D7308" s="16"/>
      <c r="E7308" s="16"/>
      <c r="F7308" s="16"/>
      <c r="G7308" s="16"/>
    </row>
    <row r="7309" spans="1:7" ht="12.75">
      <c r="A7309" s="16"/>
      <c r="B7309" s="16"/>
      <c r="C7309" s="16"/>
      <c r="D7309" s="16"/>
      <c r="E7309" s="16"/>
      <c r="F7309" s="16"/>
      <c r="G7309" s="16"/>
    </row>
    <row r="7310" spans="1:7" ht="12.75">
      <c r="A7310" s="16"/>
      <c r="B7310" s="16"/>
      <c r="C7310" s="16"/>
      <c r="D7310" s="16"/>
      <c r="E7310" s="16"/>
      <c r="F7310" s="16"/>
      <c r="G7310" s="16"/>
    </row>
    <row r="7311" spans="1:7" ht="12.75">
      <c r="A7311" s="16"/>
      <c r="B7311" s="16"/>
      <c r="C7311" s="16"/>
      <c r="D7311" s="16"/>
      <c r="E7311" s="16"/>
      <c r="F7311" s="16"/>
      <c r="G7311" s="16"/>
    </row>
    <row r="7312" spans="1:7" ht="12.75">
      <c r="A7312" s="16"/>
      <c r="B7312" s="16"/>
      <c r="C7312" s="16"/>
      <c r="D7312" s="16"/>
      <c r="E7312" s="16"/>
      <c r="F7312" s="16"/>
      <c r="G7312" s="16"/>
    </row>
    <row r="7313" spans="1:7" ht="12.75">
      <c r="A7313" s="16"/>
      <c r="B7313" s="16"/>
      <c r="C7313" s="16"/>
      <c r="D7313" s="16"/>
      <c r="E7313" s="16"/>
      <c r="F7313" s="16"/>
      <c r="G7313" s="16"/>
    </row>
    <row r="7314" spans="1:7" ht="12.75">
      <c r="A7314" s="16"/>
      <c r="B7314" s="16"/>
      <c r="C7314" s="16"/>
      <c r="D7314" s="16"/>
      <c r="E7314" s="16"/>
      <c r="F7314" s="16"/>
      <c r="G7314" s="16"/>
    </row>
    <row r="7315" spans="1:7" ht="12.75">
      <c r="A7315" s="16"/>
      <c r="B7315" s="16"/>
      <c r="C7315" s="16"/>
      <c r="D7315" s="16"/>
      <c r="E7315" s="16"/>
      <c r="F7315" s="16"/>
      <c r="G7315" s="16"/>
    </row>
    <row r="7316" spans="1:7" ht="12.75">
      <c r="A7316" s="16"/>
      <c r="B7316" s="16"/>
      <c r="C7316" s="16"/>
      <c r="D7316" s="16"/>
      <c r="E7316" s="16"/>
      <c r="F7316" s="16"/>
      <c r="G7316" s="16"/>
    </row>
    <row r="7317" spans="1:7" ht="12.75">
      <c r="A7317" s="16"/>
      <c r="B7317" s="16"/>
      <c r="C7317" s="16"/>
      <c r="D7317" s="16"/>
      <c r="E7317" s="16"/>
      <c r="F7317" s="16"/>
      <c r="G7317" s="16"/>
    </row>
    <row r="7318" spans="1:7" ht="12.75">
      <c r="A7318" s="16"/>
      <c r="B7318" s="16"/>
      <c r="C7318" s="16"/>
      <c r="D7318" s="16"/>
      <c r="E7318" s="16"/>
      <c r="F7318" s="16"/>
      <c r="G7318" s="16"/>
    </row>
    <row r="7319" spans="1:7" ht="12.75">
      <c r="A7319" s="16"/>
      <c r="B7319" s="16"/>
      <c r="C7319" s="16"/>
      <c r="D7319" s="16"/>
      <c r="E7319" s="16"/>
      <c r="F7319" s="16"/>
      <c r="G7319" s="16"/>
    </row>
    <row r="7320" spans="1:7" ht="12.75">
      <c r="A7320" s="16"/>
      <c r="B7320" s="16"/>
      <c r="C7320" s="16"/>
      <c r="D7320" s="16"/>
      <c r="E7320" s="16"/>
      <c r="F7320" s="16"/>
      <c r="G7320" s="16"/>
    </row>
    <row r="7321" spans="1:7" ht="12.75">
      <c r="A7321" s="16"/>
      <c r="B7321" s="16"/>
      <c r="C7321" s="16"/>
      <c r="D7321" s="16"/>
      <c r="E7321" s="16"/>
      <c r="F7321" s="16"/>
      <c r="G7321" s="16"/>
    </row>
    <row r="7322" spans="1:7" ht="12.75">
      <c r="A7322" s="16"/>
      <c r="B7322" s="16"/>
      <c r="C7322" s="16"/>
      <c r="D7322" s="16"/>
      <c r="E7322" s="16"/>
      <c r="F7322" s="16"/>
      <c r="G7322" s="16"/>
    </row>
    <row r="7323" spans="1:7" ht="12.75">
      <c r="A7323" s="16"/>
      <c r="B7323" s="16"/>
      <c r="C7323" s="16"/>
      <c r="D7323" s="16"/>
      <c r="E7323" s="16"/>
      <c r="F7323" s="16"/>
      <c r="G7323" s="16"/>
    </row>
    <row r="7324" spans="1:7" ht="12.75">
      <c r="A7324" s="16"/>
      <c r="B7324" s="16"/>
      <c r="C7324" s="16"/>
      <c r="D7324" s="16"/>
      <c r="E7324" s="16"/>
      <c r="F7324" s="16"/>
      <c r="G7324" s="16"/>
    </row>
    <row r="7325" spans="1:7" ht="12.75">
      <c r="A7325" s="16"/>
      <c r="B7325" s="16"/>
      <c r="C7325" s="16"/>
      <c r="D7325" s="16"/>
      <c r="E7325" s="16"/>
      <c r="F7325" s="16"/>
      <c r="G7325" s="16"/>
    </row>
    <row r="7326" spans="1:7" ht="12.75">
      <c r="A7326" s="16"/>
      <c r="B7326" s="16"/>
      <c r="C7326" s="16"/>
      <c r="D7326" s="16"/>
      <c r="E7326" s="16"/>
      <c r="F7326" s="16"/>
      <c r="G7326" s="16"/>
    </row>
    <row r="7327" spans="1:7" ht="12.75">
      <c r="A7327" s="16"/>
      <c r="B7327" s="16"/>
      <c r="C7327" s="16"/>
      <c r="D7327" s="16"/>
      <c r="E7327" s="16"/>
      <c r="F7327" s="16"/>
      <c r="G7327" s="16"/>
    </row>
    <row r="7328" spans="1:7" ht="12.75">
      <c r="A7328" s="16"/>
      <c r="B7328" s="16"/>
      <c r="C7328" s="16"/>
      <c r="D7328" s="16"/>
      <c r="E7328" s="16"/>
      <c r="F7328" s="16"/>
      <c r="G7328" s="16"/>
    </row>
    <row r="7329" spans="1:7" ht="12.75">
      <c r="A7329" s="16"/>
      <c r="B7329" s="16"/>
      <c r="C7329" s="16"/>
      <c r="D7329" s="16"/>
      <c r="E7329" s="16"/>
      <c r="F7329" s="16"/>
      <c r="G7329" s="16"/>
    </row>
    <row r="7330" spans="1:7" ht="12.75">
      <c r="A7330" s="16"/>
      <c r="B7330" s="16"/>
      <c r="C7330" s="16"/>
      <c r="D7330" s="16"/>
      <c r="E7330" s="16"/>
      <c r="F7330" s="16"/>
      <c r="G7330" s="16"/>
    </row>
    <row r="7331" spans="1:7" ht="12.75">
      <c r="A7331" s="16"/>
      <c r="B7331" s="16"/>
      <c r="C7331" s="16"/>
      <c r="D7331" s="16"/>
      <c r="E7331" s="16"/>
      <c r="F7331" s="16"/>
      <c r="G7331" s="16"/>
    </row>
    <row r="7332" spans="1:7" ht="12.75">
      <c r="A7332" s="16"/>
      <c r="B7332" s="16"/>
      <c r="C7332" s="16"/>
      <c r="D7332" s="16"/>
      <c r="E7332" s="16"/>
      <c r="F7332" s="16"/>
      <c r="G7332" s="16"/>
    </row>
    <row r="7333" spans="1:7" ht="12.75">
      <c r="A7333" s="16"/>
      <c r="B7333" s="16"/>
      <c r="C7333" s="16"/>
      <c r="D7333" s="16"/>
      <c r="E7333" s="16"/>
      <c r="F7333" s="16"/>
      <c r="G7333" s="16"/>
    </row>
    <row r="7334" spans="1:7" ht="12.75">
      <c r="A7334" s="16"/>
      <c r="B7334" s="16"/>
      <c r="C7334" s="16"/>
      <c r="D7334" s="16"/>
      <c r="E7334" s="16"/>
      <c r="F7334" s="16"/>
      <c r="G7334" s="16"/>
    </row>
    <row r="7335" spans="1:7" ht="12.75">
      <c r="A7335" s="16"/>
      <c r="B7335" s="16"/>
      <c r="C7335" s="16"/>
      <c r="D7335" s="16"/>
      <c r="E7335" s="16"/>
      <c r="F7335" s="16"/>
      <c r="G7335" s="16"/>
    </row>
    <row r="7336" spans="1:7" ht="12.75">
      <c r="A7336" s="16"/>
      <c r="B7336" s="16"/>
      <c r="C7336" s="16"/>
      <c r="D7336" s="16"/>
      <c r="E7336" s="16"/>
      <c r="F7336" s="16"/>
      <c r="G7336" s="16"/>
    </row>
    <row r="7337" spans="1:7" ht="12.75">
      <c r="A7337" s="16"/>
      <c r="B7337" s="16"/>
      <c r="C7337" s="16"/>
      <c r="D7337" s="16"/>
      <c r="E7337" s="16"/>
      <c r="F7337" s="16"/>
      <c r="G7337" s="16"/>
    </row>
    <row r="7338" spans="1:7" ht="12.75">
      <c r="A7338" s="16"/>
      <c r="B7338" s="16"/>
      <c r="C7338" s="16"/>
      <c r="D7338" s="16"/>
      <c r="E7338" s="16"/>
      <c r="F7338" s="16"/>
      <c r="G7338" s="16"/>
    </row>
    <row r="7339" spans="1:7" ht="12.75">
      <c r="A7339" s="16"/>
      <c r="B7339" s="16"/>
      <c r="C7339" s="16"/>
      <c r="D7339" s="16"/>
      <c r="E7339" s="16"/>
      <c r="F7339" s="16"/>
      <c r="G7339" s="16"/>
    </row>
    <row r="7340" spans="1:7" ht="12.75">
      <c r="A7340" s="16"/>
      <c r="B7340" s="16"/>
      <c r="C7340" s="16"/>
      <c r="D7340" s="16"/>
      <c r="E7340" s="16"/>
      <c r="F7340" s="16"/>
      <c r="G7340" s="16"/>
    </row>
    <row r="7341" spans="1:7" ht="12.75">
      <c r="A7341" s="16"/>
      <c r="B7341" s="16"/>
      <c r="C7341" s="16"/>
      <c r="D7341" s="16"/>
      <c r="E7341" s="16"/>
      <c r="F7341" s="16"/>
      <c r="G7341" s="16"/>
    </row>
    <row r="7342" spans="1:7" ht="12.75">
      <c r="A7342" s="16"/>
      <c r="B7342" s="16"/>
      <c r="C7342" s="16"/>
      <c r="D7342" s="16"/>
      <c r="E7342" s="16"/>
      <c r="F7342" s="16"/>
      <c r="G7342" s="16"/>
    </row>
    <row r="7343" spans="1:7" ht="12.75">
      <c r="A7343" s="16"/>
      <c r="B7343" s="16"/>
      <c r="C7343" s="16"/>
      <c r="D7343" s="16"/>
      <c r="E7343" s="16"/>
      <c r="F7343" s="16"/>
      <c r="G7343" s="16"/>
    </row>
    <row r="7344" spans="1:7" ht="12.75">
      <c r="A7344" s="16"/>
      <c r="B7344" s="16"/>
      <c r="C7344" s="16"/>
      <c r="D7344" s="16"/>
      <c r="E7344" s="16"/>
      <c r="F7344" s="16"/>
      <c r="G7344" s="16"/>
    </row>
    <row r="7345" spans="1:7" ht="12.75">
      <c r="A7345" s="16"/>
      <c r="B7345" s="16"/>
      <c r="C7345" s="16"/>
      <c r="D7345" s="16"/>
      <c r="E7345" s="16"/>
      <c r="F7345" s="16"/>
      <c r="G7345" s="16"/>
    </row>
    <row r="7346" spans="1:7" ht="12.75">
      <c r="A7346" s="16"/>
      <c r="B7346" s="16"/>
      <c r="C7346" s="16"/>
      <c r="D7346" s="16"/>
      <c r="E7346" s="16"/>
      <c r="F7346" s="16"/>
      <c r="G7346" s="16"/>
    </row>
    <row r="7347" spans="1:7" ht="12.75">
      <c r="A7347" s="16"/>
      <c r="B7347" s="16"/>
      <c r="C7347" s="16"/>
      <c r="D7347" s="16"/>
      <c r="E7347" s="16"/>
      <c r="F7347" s="16"/>
      <c r="G7347" s="16"/>
    </row>
    <row r="7348" spans="1:7" ht="12.75">
      <c r="A7348" s="16"/>
      <c r="B7348" s="16"/>
      <c r="C7348" s="16"/>
      <c r="D7348" s="16"/>
      <c r="E7348" s="16"/>
      <c r="F7348" s="16"/>
      <c r="G7348" s="16"/>
    </row>
    <row r="7349" spans="1:7" ht="12.75">
      <c r="A7349" s="16"/>
      <c r="B7349" s="16"/>
      <c r="C7349" s="16"/>
      <c r="D7349" s="16"/>
      <c r="E7349" s="16"/>
      <c r="F7349" s="16"/>
      <c r="G7349" s="16"/>
    </row>
    <row r="7350" spans="1:7" ht="12.75">
      <c r="A7350" s="16"/>
      <c r="B7350" s="16"/>
      <c r="C7350" s="16"/>
      <c r="D7350" s="16"/>
      <c r="E7350" s="16"/>
      <c r="F7350" s="16"/>
      <c r="G7350" s="16"/>
    </row>
    <row r="7351" spans="1:7" ht="12.75">
      <c r="A7351" s="16"/>
      <c r="B7351" s="16"/>
      <c r="C7351" s="16"/>
      <c r="D7351" s="16"/>
      <c r="E7351" s="16"/>
      <c r="F7351" s="16"/>
      <c r="G7351" s="16"/>
    </row>
    <row r="7352" spans="1:7" ht="12.75">
      <c r="A7352" s="16"/>
      <c r="B7352" s="16"/>
      <c r="C7352" s="16"/>
      <c r="D7352" s="16"/>
      <c r="E7352" s="16"/>
      <c r="F7352" s="16"/>
      <c r="G7352" s="16"/>
    </row>
    <row r="7353" spans="1:7" ht="12.75">
      <c r="A7353" s="16"/>
      <c r="B7353" s="16"/>
      <c r="C7353" s="16"/>
      <c r="D7353" s="16"/>
      <c r="E7353" s="16"/>
      <c r="F7353" s="16"/>
      <c r="G7353" s="16"/>
    </row>
    <row r="7354" spans="1:7" ht="12.75">
      <c r="A7354" s="16"/>
      <c r="B7354" s="16"/>
      <c r="C7354" s="16"/>
      <c r="D7354" s="16"/>
      <c r="E7354" s="16"/>
      <c r="F7354" s="16"/>
      <c r="G7354" s="16"/>
    </row>
    <row r="7355" spans="1:7" ht="12.75">
      <c r="A7355" s="16"/>
      <c r="B7355" s="16"/>
      <c r="C7355" s="16"/>
      <c r="D7355" s="16"/>
      <c r="E7355" s="16"/>
      <c r="F7355" s="16"/>
      <c r="G7355" s="16"/>
    </row>
    <row r="7356" spans="1:7" ht="12.75">
      <c r="A7356" s="16"/>
      <c r="B7356" s="16"/>
      <c r="C7356" s="16"/>
      <c r="D7356" s="16"/>
      <c r="E7356" s="16"/>
      <c r="F7356" s="16"/>
      <c r="G7356" s="16"/>
    </row>
    <row r="7357" spans="1:7" ht="12.75">
      <c r="A7357" s="16"/>
      <c r="B7357" s="16"/>
      <c r="C7357" s="16"/>
      <c r="D7357" s="16"/>
      <c r="E7357" s="16"/>
      <c r="F7357" s="16"/>
      <c r="G7357" s="16"/>
    </row>
    <row r="7358" spans="1:7" ht="12.75">
      <c r="A7358" s="16"/>
      <c r="B7358" s="16"/>
      <c r="C7358" s="16"/>
      <c r="D7358" s="16"/>
      <c r="E7358" s="16"/>
      <c r="F7358" s="16"/>
      <c r="G7358" s="16"/>
    </row>
    <row r="7359" spans="1:7" ht="12.75">
      <c r="A7359" s="16"/>
      <c r="B7359" s="16"/>
      <c r="C7359" s="16"/>
      <c r="D7359" s="16"/>
      <c r="E7359" s="16"/>
      <c r="F7359" s="16"/>
      <c r="G7359" s="16"/>
    </row>
    <row r="7360" spans="1:7" ht="12.75">
      <c r="A7360" s="16"/>
      <c r="B7360" s="16"/>
      <c r="C7360" s="16"/>
      <c r="D7360" s="16"/>
      <c r="E7360" s="16"/>
      <c r="F7360" s="16"/>
      <c r="G7360" s="16"/>
    </row>
    <row r="7361" spans="1:7" ht="12.75">
      <c r="A7361" s="16"/>
      <c r="B7361" s="16"/>
      <c r="C7361" s="16"/>
      <c r="D7361" s="16"/>
      <c r="E7361" s="16"/>
      <c r="F7361" s="16"/>
      <c r="G7361" s="16"/>
    </row>
    <row r="7362" spans="1:7" ht="12.75">
      <c r="A7362" s="16"/>
      <c r="B7362" s="16"/>
      <c r="C7362" s="16"/>
      <c r="D7362" s="16"/>
      <c r="E7362" s="16"/>
      <c r="F7362" s="16"/>
      <c r="G7362" s="16"/>
    </row>
    <row r="7363" spans="1:7" ht="12.75">
      <c r="A7363" s="16"/>
      <c r="B7363" s="16"/>
      <c r="C7363" s="16"/>
      <c r="D7363" s="16"/>
      <c r="E7363" s="16"/>
      <c r="F7363" s="16"/>
      <c r="G7363" s="16"/>
    </row>
    <row r="7364" spans="1:7" ht="12.75">
      <c r="A7364" s="16"/>
      <c r="B7364" s="16"/>
      <c r="C7364" s="16"/>
      <c r="D7364" s="16"/>
      <c r="E7364" s="16"/>
      <c r="F7364" s="16"/>
      <c r="G7364" s="16"/>
    </row>
    <row r="7365" spans="1:7" ht="12.75">
      <c r="A7365" s="16"/>
      <c r="B7365" s="16"/>
      <c r="C7365" s="16"/>
      <c r="D7365" s="16"/>
      <c r="E7365" s="16"/>
      <c r="F7365" s="16"/>
      <c r="G7365" s="16"/>
    </row>
    <row r="7366" spans="1:7" ht="12.75">
      <c r="A7366" s="16"/>
      <c r="B7366" s="16"/>
      <c r="C7366" s="16"/>
      <c r="D7366" s="16"/>
      <c r="E7366" s="16"/>
      <c r="F7366" s="16"/>
      <c r="G7366" s="16"/>
    </row>
    <row r="7367" spans="1:7" ht="12.75">
      <c r="A7367" s="16"/>
      <c r="B7367" s="16"/>
      <c r="C7367" s="16"/>
      <c r="D7367" s="16"/>
      <c r="E7367" s="16"/>
      <c r="F7367" s="16"/>
      <c r="G7367" s="16"/>
    </row>
    <row r="7368" spans="1:7" ht="12.75">
      <c r="A7368" s="16"/>
      <c r="B7368" s="16"/>
      <c r="C7368" s="16"/>
      <c r="D7368" s="16"/>
      <c r="E7368" s="16"/>
      <c r="F7368" s="16"/>
      <c r="G7368" s="16"/>
    </row>
    <row r="7369" spans="1:7" ht="12.75">
      <c r="A7369" s="16"/>
      <c r="B7369" s="16"/>
      <c r="C7369" s="16"/>
      <c r="D7369" s="16"/>
      <c r="E7369" s="16"/>
      <c r="F7369" s="16"/>
      <c r="G7369" s="16"/>
    </row>
    <row r="7370" spans="1:7" ht="12.75">
      <c r="A7370" s="16"/>
      <c r="B7370" s="16"/>
      <c r="C7370" s="16"/>
      <c r="D7370" s="16"/>
      <c r="E7370" s="16"/>
      <c r="F7370" s="16"/>
      <c r="G7370" s="16"/>
    </row>
    <row r="7371" spans="1:7" ht="12.75">
      <c r="A7371" s="16"/>
      <c r="B7371" s="16"/>
      <c r="C7371" s="16"/>
      <c r="D7371" s="16"/>
      <c r="E7371" s="16"/>
      <c r="F7371" s="16"/>
      <c r="G7371" s="16"/>
    </row>
    <row r="7372" spans="1:7" ht="12.75">
      <c r="A7372" s="16"/>
      <c r="B7372" s="16"/>
      <c r="C7372" s="16"/>
      <c r="D7372" s="16"/>
      <c r="E7372" s="16"/>
      <c r="F7372" s="16"/>
      <c r="G7372" s="16"/>
    </row>
    <row r="7373" spans="1:7" ht="12.75">
      <c r="A7373" s="16"/>
      <c r="B7373" s="16"/>
      <c r="C7373" s="16"/>
      <c r="D7373" s="16"/>
      <c r="E7373" s="16"/>
      <c r="F7373" s="16"/>
      <c r="G7373" s="16"/>
    </row>
    <row r="7374" spans="1:7" ht="12.75">
      <c r="A7374" s="16"/>
      <c r="B7374" s="16"/>
      <c r="C7374" s="16"/>
      <c r="D7374" s="16"/>
      <c r="E7374" s="16"/>
      <c r="F7374" s="16"/>
      <c r="G7374" s="16"/>
    </row>
    <row r="7375" spans="1:7" ht="12.75">
      <c r="A7375" s="16"/>
      <c r="B7375" s="16"/>
      <c r="C7375" s="16"/>
      <c r="D7375" s="16"/>
      <c r="E7375" s="16"/>
      <c r="F7375" s="16"/>
      <c r="G7375" s="16"/>
    </row>
    <row r="7376" spans="1:7" ht="12.75">
      <c r="A7376" s="16"/>
      <c r="B7376" s="16"/>
      <c r="C7376" s="16"/>
      <c r="D7376" s="16"/>
      <c r="E7376" s="16"/>
      <c r="F7376" s="16"/>
      <c r="G7376" s="16"/>
    </row>
    <row r="7377" spans="1:7" ht="12.75">
      <c r="A7377" s="16"/>
      <c r="B7377" s="16"/>
      <c r="C7377" s="16"/>
      <c r="D7377" s="16"/>
      <c r="E7377" s="16"/>
      <c r="F7377" s="16"/>
      <c r="G7377" s="16"/>
    </row>
    <row r="7378" spans="1:7" ht="12.75">
      <c r="A7378" s="16"/>
      <c r="B7378" s="16"/>
      <c r="C7378" s="16"/>
      <c r="D7378" s="16"/>
      <c r="E7378" s="16"/>
      <c r="F7378" s="16"/>
      <c r="G7378" s="16"/>
    </row>
    <row r="7379" spans="1:7" ht="12.75">
      <c r="A7379" s="16"/>
      <c r="B7379" s="16"/>
      <c r="C7379" s="16"/>
      <c r="D7379" s="16"/>
      <c r="E7379" s="16"/>
      <c r="F7379" s="16"/>
      <c r="G7379" s="16"/>
    </row>
    <row r="7380" spans="1:7" ht="12.75">
      <c r="A7380" s="16"/>
      <c r="B7380" s="16"/>
      <c r="C7380" s="16"/>
      <c r="D7380" s="16"/>
      <c r="E7380" s="16"/>
      <c r="F7380" s="16"/>
      <c r="G7380" s="16"/>
    </row>
    <row r="7381" spans="1:7" ht="12.75">
      <c r="A7381" s="16"/>
      <c r="B7381" s="16"/>
      <c r="C7381" s="16"/>
      <c r="D7381" s="16"/>
      <c r="E7381" s="16"/>
      <c r="F7381" s="16"/>
      <c r="G7381" s="16"/>
    </row>
    <row r="7382" spans="1:7" ht="12.75">
      <c r="A7382" s="16"/>
      <c r="B7382" s="16"/>
      <c r="C7382" s="16"/>
      <c r="D7382" s="16"/>
      <c r="E7382" s="16"/>
      <c r="F7382" s="16"/>
      <c r="G7382" s="16"/>
    </row>
    <row r="7383" spans="1:7" ht="12.75">
      <c r="A7383" s="16"/>
      <c r="B7383" s="16"/>
      <c r="C7383" s="16"/>
      <c r="D7383" s="16"/>
      <c r="E7383" s="16"/>
      <c r="F7383" s="16"/>
      <c r="G7383" s="16"/>
    </row>
    <row r="7384" spans="1:7" ht="12.75">
      <c r="A7384" s="16"/>
      <c r="B7384" s="16"/>
      <c r="C7384" s="16"/>
      <c r="D7384" s="16"/>
      <c r="E7384" s="16"/>
      <c r="F7384" s="16"/>
      <c r="G7384" s="16"/>
    </row>
    <row r="7385" spans="1:7" ht="12.75">
      <c r="A7385" s="16"/>
      <c r="B7385" s="16"/>
      <c r="C7385" s="16"/>
      <c r="D7385" s="16"/>
      <c r="E7385" s="16"/>
      <c r="F7385" s="16"/>
      <c r="G7385" s="16"/>
    </row>
    <row r="7386" spans="1:7" ht="12.75">
      <c r="A7386" s="16"/>
      <c r="B7386" s="16"/>
      <c r="C7386" s="16"/>
      <c r="D7386" s="16"/>
      <c r="E7386" s="16"/>
      <c r="F7386" s="16"/>
      <c r="G7386" s="16"/>
    </row>
    <row r="7387" spans="1:7" ht="12.75">
      <c r="A7387" s="16"/>
      <c r="B7387" s="16"/>
      <c r="C7387" s="16"/>
      <c r="D7387" s="16"/>
      <c r="E7387" s="16"/>
      <c r="F7387" s="16"/>
      <c r="G7387" s="16"/>
    </row>
    <row r="7388" spans="1:7" ht="12.75">
      <c r="A7388" s="16"/>
      <c r="B7388" s="16"/>
      <c r="C7388" s="16"/>
      <c r="D7388" s="16"/>
      <c r="E7388" s="16"/>
      <c r="F7388" s="16"/>
      <c r="G7388" s="16"/>
    </row>
    <row r="7389" spans="1:7" ht="12.75">
      <c r="A7389" s="16"/>
      <c r="B7389" s="16"/>
      <c r="C7389" s="16"/>
      <c r="D7389" s="16"/>
      <c r="E7389" s="16"/>
      <c r="F7389" s="16"/>
      <c r="G7389" s="16"/>
    </row>
    <row r="7390" spans="1:7" ht="12.75">
      <c r="A7390" s="16"/>
      <c r="B7390" s="16"/>
      <c r="C7390" s="16"/>
      <c r="D7390" s="16"/>
      <c r="E7390" s="16"/>
      <c r="F7390" s="16"/>
      <c r="G7390" s="16"/>
    </row>
    <row r="7391" spans="1:7" ht="12.75">
      <c r="A7391" s="16"/>
      <c r="B7391" s="16"/>
      <c r="C7391" s="16"/>
      <c r="D7391" s="16"/>
      <c r="E7391" s="16"/>
      <c r="F7391" s="16"/>
      <c r="G7391" s="16"/>
    </row>
    <row r="7392" spans="1:7" ht="12.75">
      <c r="A7392" s="16"/>
      <c r="B7392" s="16"/>
      <c r="C7392" s="16"/>
      <c r="D7392" s="16"/>
      <c r="E7392" s="16"/>
      <c r="F7392" s="16"/>
      <c r="G7392" s="16"/>
    </row>
    <row r="7393" spans="1:7" ht="12.75">
      <c r="A7393" s="16"/>
      <c r="B7393" s="16"/>
      <c r="C7393" s="16"/>
      <c r="D7393" s="16"/>
      <c r="E7393" s="16"/>
      <c r="F7393" s="16"/>
      <c r="G7393" s="16"/>
    </row>
    <row r="7394" spans="1:7" ht="12.75">
      <c r="A7394" s="16"/>
      <c r="B7394" s="16"/>
      <c r="C7394" s="16"/>
      <c r="D7394" s="16"/>
      <c r="E7394" s="16"/>
      <c r="F7394" s="16"/>
      <c r="G7394" s="16"/>
    </row>
    <row r="7395" spans="1:7" ht="12.75">
      <c r="A7395" s="16"/>
      <c r="B7395" s="16"/>
      <c r="C7395" s="16"/>
      <c r="D7395" s="16"/>
      <c r="E7395" s="16"/>
      <c r="F7395" s="16"/>
      <c r="G7395" s="16"/>
    </row>
    <row r="7396" spans="1:7" ht="12.75">
      <c r="A7396" s="16"/>
      <c r="B7396" s="16"/>
      <c r="C7396" s="16"/>
      <c r="D7396" s="16"/>
      <c r="E7396" s="16"/>
      <c r="F7396" s="16"/>
      <c r="G7396" s="16"/>
    </row>
    <row r="7397" spans="1:7" ht="12.75">
      <c r="A7397" s="16"/>
      <c r="B7397" s="16"/>
      <c r="C7397" s="16"/>
      <c r="D7397" s="16"/>
      <c r="E7397" s="16"/>
      <c r="F7397" s="16"/>
      <c r="G7397" s="16"/>
    </row>
    <row r="7398" spans="1:7" ht="12.75">
      <c r="A7398" s="16"/>
      <c r="B7398" s="16"/>
      <c r="C7398" s="16"/>
      <c r="D7398" s="16"/>
      <c r="E7398" s="16"/>
      <c r="F7398" s="16"/>
      <c r="G7398" s="16"/>
    </row>
    <row r="7399" spans="1:7" ht="12.75">
      <c r="A7399" s="16"/>
      <c r="B7399" s="16"/>
      <c r="C7399" s="16"/>
      <c r="D7399" s="16"/>
      <c r="E7399" s="16"/>
      <c r="F7399" s="16"/>
      <c r="G7399" s="16"/>
    </row>
    <row r="7400" spans="1:7" ht="12.75">
      <c r="A7400" s="16"/>
      <c r="B7400" s="16"/>
      <c r="C7400" s="16"/>
      <c r="D7400" s="16"/>
      <c r="E7400" s="16"/>
      <c r="F7400" s="16"/>
      <c r="G7400" s="16"/>
    </row>
    <row r="7401" spans="1:7" ht="12.75">
      <c r="A7401" s="16"/>
      <c r="B7401" s="16"/>
      <c r="C7401" s="16"/>
      <c r="D7401" s="16"/>
      <c r="E7401" s="16"/>
      <c r="F7401" s="16"/>
      <c r="G7401" s="16"/>
    </row>
    <row r="7402" spans="1:7" ht="12.75">
      <c r="A7402" s="16"/>
      <c r="B7402" s="16"/>
      <c r="C7402" s="16"/>
      <c r="D7402" s="16"/>
      <c r="E7402" s="16"/>
      <c r="F7402" s="16"/>
      <c r="G7402" s="16"/>
    </row>
    <row r="7403" spans="1:7" ht="12.75">
      <c r="A7403" s="16"/>
      <c r="B7403" s="16"/>
      <c r="C7403" s="16"/>
      <c r="D7403" s="16"/>
      <c r="E7403" s="16"/>
      <c r="F7403" s="16"/>
      <c r="G7403" s="16"/>
    </row>
    <row r="7404" spans="1:7" ht="12.75">
      <c r="A7404" s="16"/>
      <c r="B7404" s="16"/>
      <c r="C7404" s="16"/>
      <c r="D7404" s="16"/>
      <c r="E7404" s="16"/>
      <c r="F7404" s="16"/>
      <c r="G7404" s="16"/>
    </row>
    <row r="7405" spans="1:7" ht="12.75">
      <c r="A7405" s="16"/>
      <c r="B7405" s="16"/>
      <c r="C7405" s="16"/>
      <c r="D7405" s="16"/>
      <c r="E7405" s="16"/>
      <c r="F7405" s="16"/>
      <c r="G7405" s="16"/>
    </row>
    <row r="7406" spans="1:7" ht="12.75">
      <c r="A7406" s="16"/>
      <c r="B7406" s="16"/>
      <c r="C7406" s="16"/>
      <c r="D7406" s="16"/>
      <c r="E7406" s="16"/>
      <c r="F7406" s="16"/>
      <c r="G7406" s="16"/>
    </row>
    <row r="7407" spans="1:7" ht="12.75">
      <c r="A7407" s="16"/>
      <c r="B7407" s="16"/>
      <c r="C7407" s="16"/>
      <c r="D7407" s="16"/>
      <c r="E7407" s="16"/>
      <c r="F7407" s="16"/>
      <c r="G7407" s="16"/>
    </row>
    <row r="7408" spans="1:7" ht="12.75">
      <c r="A7408" s="16"/>
      <c r="B7408" s="16"/>
      <c r="C7408" s="16"/>
      <c r="D7408" s="16"/>
      <c r="E7408" s="16"/>
      <c r="F7408" s="16"/>
      <c r="G7408" s="16"/>
    </row>
    <row r="7409" spans="1:7" ht="12.75">
      <c r="A7409" s="16"/>
      <c r="B7409" s="16"/>
      <c r="C7409" s="16"/>
      <c r="D7409" s="16"/>
      <c r="E7409" s="16"/>
      <c r="F7409" s="16"/>
      <c r="G7409" s="16"/>
    </row>
    <row r="7410" spans="1:7" ht="12.75">
      <c r="A7410" s="16"/>
      <c r="B7410" s="16"/>
      <c r="C7410" s="16"/>
      <c r="D7410" s="16"/>
      <c r="E7410" s="16"/>
      <c r="F7410" s="16"/>
      <c r="G7410" s="16"/>
    </row>
    <row r="7411" spans="1:7" ht="12.75">
      <c r="A7411" s="16"/>
      <c r="B7411" s="16"/>
      <c r="C7411" s="16"/>
      <c r="D7411" s="16"/>
      <c r="E7411" s="16"/>
      <c r="F7411" s="16"/>
      <c r="G7411" s="16"/>
    </row>
    <row r="7412" spans="1:7" ht="12.75">
      <c r="A7412" s="16"/>
      <c r="B7412" s="16"/>
      <c r="C7412" s="16"/>
      <c r="D7412" s="16"/>
      <c r="E7412" s="16"/>
      <c r="F7412" s="16"/>
      <c r="G7412" s="16"/>
    </row>
    <row r="7413" spans="1:7" ht="12.75">
      <c r="A7413" s="16"/>
      <c r="B7413" s="16"/>
      <c r="C7413" s="16"/>
      <c r="D7413" s="16"/>
      <c r="E7413" s="16"/>
      <c r="F7413" s="16"/>
      <c r="G7413" s="16"/>
    </row>
    <row r="7414" spans="1:7" ht="12.75">
      <c r="A7414" s="16"/>
      <c r="B7414" s="16"/>
      <c r="C7414" s="16"/>
      <c r="D7414" s="16"/>
      <c r="E7414" s="16"/>
      <c r="F7414" s="16"/>
      <c r="G7414" s="16"/>
    </row>
    <row r="7415" spans="1:7" ht="12.75">
      <c r="A7415" s="16"/>
      <c r="B7415" s="16"/>
      <c r="C7415" s="16"/>
      <c r="D7415" s="16"/>
      <c r="E7415" s="16"/>
      <c r="F7415" s="16"/>
      <c r="G7415" s="16"/>
    </row>
    <row r="7416" spans="1:7" ht="12.75">
      <c r="A7416" s="16"/>
      <c r="B7416" s="16"/>
      <c r="C7416" s="16"/>
      <c r="D7416" s="16"/>
      <c r="E7416" s="16"/>
      <c r="F7416" s="16"/>
      <c r="G7416" s="16"/>
    </row>
    <row r="7417" spans="1:7" ht="12.75">
      <c r="A7417" s="16"/>
      <c r="B7417" s="16"/>
      <c r="C7417" s="16"/>
      <c r="D7417" s="16"/>
      <c r="E7417" s="16"/>
      <c r="F7417" s="16"/>
      <c r="G7417" s="16"/>
    </row>
    <row r="7418" spans="1:7" ht="12.75">
      <c r="A7418" s="16"/>
      <c r="B7418" s="16"/>
      <c r="C7418" s="16"/>
      <c r="D7418" s="16"/>
      <c r="E7418" s="16"/>
      <c r="F7418" s="16"/>
      <c r="G7418" s="16"/>
    </row>
    <row r="7419" spans="1:7" ht="12.75">
      <c r="A7419" s="16"/>
      <c r="B7419" s="16"/>
      <c r="C7419" s="16"/>
      <c r="D7419" s="16"/>
      <c r="E7419" s="16"/>
      <c r="F7419" s="16"/>
      <c r="G7419" s="16"/>
    </row>
    <row r="7420" spans="1:7" ht="12.75">
      <c r="A7420" s="16"/>
      <c r="B7420" s="16"/>
      <c r="C7420" s="16"/>
      <c r="D7420" s="16"/>
      <c r="E7420" s="16"/>
      <c r="F7420" s="16"/>
      <c r="G7420" s="16"/>
    </row>
    <row r="7421" spans="1:7" ht="12.75">
      <c r="A7421" s="16"/>
      <c r="B7421" s="16"/>
      <c r="C7421" s="16"/>
      <c r="D7421" s="16"/>
      <c r="E7421" s="16"/>
      <c r="F7421" s="16"/>
      <c r="G7421" s="16"/>
    </row>
    <row r="7422" spans="1:7" ht="12.75">
      <c r="A7422" s="16"/>
      <c r="B7422" s="16"/>
      <c r="C7422" s="16"/>
      <c r="D7422" s="16"/>
      <c r="E7422" s="16"/>
      <c r="F7422" s="16"/>
      <c r="G7422" s="16"/>
    </row>
    <row r="7423" spans="1:7" ht="12.75">
      <c r="A7423" s="16"/>
      <c r="B7423" s="16"/>
      <c r="C7423" s="16"/>
      <c r="D7423" s="16"/>
      <c r="E7423" s="16"/>
      <c r="F7423" s="16"/>
      <c r="G7423" s="16"/>
    </row>
    <row r="7424" spans="1:7" ht="12.75">
      <c r="A7424" s="16"/>
      <c r="B7424" s="16"/>
      <c r="C7424" s="16"/>
      <c r="D7424" s="16"/>
      <c r="E7424" s="16"/>
      <c r="F7424" s="16"/>
      <c r="G7424" s="16"/>
    </row>
    <row r="7425" spans="1:7" ht="12.75">
      <c r="A7425" s="16"/>
      <c r="B7425" s="16"/>
      <c r="C7425" s="16"/>
      <c r="D7425" s="16"/>
      <c r="E7425" s="16"/>
      <c r="F7425" s="16"/>
      <c r="G7425" s="16"/>
    </row>
    <row r="7426" spans="1:7" ht="12.75">
      <c r="A7426" s="16"/>
      <c r="B7426" s="16"/>
      <c r="C7426" s="16"/>
      <c r="D7426" s="16"/>
      <c r="E7426" s="16"/>
      <c r="F7426" s="16"/>
      <c r="G7426" s="16"/>
    </row>
    <row r="7427" spans="1:7" ht="12.75">
      <c r="A7427" s="16"/>
      <c r="B7427" s="16"/>
      <c r="C7427" s="16"/>
      <c r="D7427" s="16"/>
      <c r="E7427" s="16"/>
      <c r="F7427" s="16"/>
      <c r="G7427" s="16"/>
    </row>
    <row r="7428" spans="1:7" ht="12.75">
      <c r="A7428" s="16"/>
      <c r="B7428" s="16"/>
      <c r="C7428" s="16"/>
      <c r="D7428" s="16"/>
      <c r="E7428" s="16"/>
      <c r="F7428" s="16"/>
      <c r="G7428" s="16"/>
    </row>
    <row r="7429" spans="1:7" ht="12.75">
      <c r="A7429" s="16"/>
      <c r="B7429" s="16"/>
      <c r="C7429" s="16"/>
      <c r="D7429" s="16"/>
      <c r="E7429" s="16"/>
      <c r="F7429" s="16"/>
      <c r="G7429" s="16"/>
    </row>
    <row r="7430" spans="1:7" ht="12.75">
      <c r="A7430" s="16"/>
      <c r="B7430" s="16"/>
      <c r="C7430" s="16"/>
      <c r="D7430" s="16"/>
      <c r="E7430" s="16"/>
      <c r="F7430" s="16"/>
      <c r="G7430" s="16"/>
    </row>
    <row r="7431" spans="1:7" ht="12.75">
      <c r="A7431" s="16"/>
      <c r="B7431" s="16"/>
      <c r="C7431" s="16"/>
      <c r="D7431" s="16"/>
      <c r="E7431" s="16"/>
      <c r="F7431" s="16"/>
      <c r="G7431" s="16"/>
    </row>
    <row r="7432" spans="1:7" ht="12.75">
      <c r="A7432" s="16"/>
      <c r="B7432" s="16"/>
      <c r="C7432" s="16"/>
      <c r="D7432" s="16"/>
      <c r="E7432" s="16"/>
      <c r="F7432" s="16"/>
      <c r="G7432" s="16"/>
    </row>
    <row r="7433" spans="1:7" ht="12.75">
      <c r="A7433" s="16"/>
      <c r="B7433" s="16"/>
      <c r="C7433" s="16"/>
      <c r="D7433" s="16"/>
      <c r="E7433" s="16"/>
      <c r="F7433" s="16"/>
      <c r="G7433" s="16"/>
    </row>
    <row r="7434" spans="1:7" ht="12.75">
      <c r="A7434" s="16"/>
      <c r="B7434" s="16"/>
      <c r="C7434" s="16"/>
      <c r="D7434" s="16"/>
      <c r="E7434" s="16"/>
      <c r="F7434" s="16"/>
      <c r="G7434" s="16"/>
    </row>
    <row r="7435" spans="1:7" ht="12.75">
      <c r="A7435" s="16"/>
      <c r="B7435" s="16"/>
      <c r="C7435" s="16"/>
      <c r="D7435" s="16"/>
      <c r="E7435" s="16"/>
      <c r="F7435" s="16"/>
      <c r="G7435" s="16"/>
    </row>
    <row r="7436" spans="1:7" ht="12.75">
      <c r="A7436" s="16"/>
      <c r="B7436" s="16"/>
      <c r="C7436" s="16"/>
      <c r="D7436" s="16"/>
      <c r="E7436" s="16"/>
      <c r="F7436" s="16"/>
      <c r="G7436" s="16"/>
    </row>
    <row r="7437" spans="1:7" ht="12.75">
      <c r="A7437" s="16"/>
      <c r="B7437" s="16"/>
      <c r="C7437" s="16"/>
      <c r="D7437" s="16"/>
      <c r="E7437" s="16"/>
      <c r="F7437" s="16"/>
      <c r="G7437" s="16"/>
    </row>
    <row r="7438" spans="1:7" ht="12.75">
      <c r="A7438" s="16"/>
      <c r="B7438" s="16"/>
      <c r="C7438" s="16"/>
      <c r="D7438" s="16"/>
      <c r="E7438" s="16"/>
      <c r="F7438" s="16"/>
      <c r="G7438" s="16"/>
    </row>
    <row r="7439" spans="1:7" ht="12.75">
      <c r="A7439" s="16"/>
      <c r="B7439" s="16"/>
      <c r="C7439" s="16"/>
      <c r="D7439" s="16"/>
      <c r="E7439" s="16"/>
      <c r="F7439" s="16"/>
      <c r="G7439" s="16"/>
    </row>
    <row r="7440" spans="1:7" ht="12.75">
      <c r="A7440" s="16"/>
      <c r="B7440" s="16"/>
      <c r="C7440" s="16"/>
      <c r="D7440" s="16"/>
      <c r="E7440" s="16"/>
      <c r="F7440" s="16"/>
      <c r="G7440" s="16"/>
    </row>
    <row r="7441" spans="1:7" ht="12.75">
      <c r="A7441" s="16"/>
      <c r="B7441" s="16"/>
      <c r="C7441" s="16"/>
      <c r="D7441" s="16"/>
      <c r="E7441" s="16"/>
      <c r="F7441" s="16"/>
      <c r="G7441" s="16"/>
    </row>
    <row r="7442" spans="1:7" ht="12.75">
      <c r="A7442" s="16"/>
      <c r="B7442" s="16"/>
      <c r="C7442" s="16"/>
      <c r="D7442" s="16"/>
      <c r="E7442" s="16"/>
      <c r="F7442" s="16"/>
      <c r="G7442" s="16"/>
    </row>
    <row r="7443" spans="1:7" ht="12.75">
      <c r="A7443" s="16"/>
      <c r="B7443" s="16"/>
      <c r="C7443" s="16"/>
      <c r="D7443" s="16"/>
      <c r="E7443" s="16"/>
      <c r="F7443" s="16"/>
      <c r="G7443" s="16"/>
    </row>
    <row r="7444" spans="1:7" ht="12.75">
      <c r="A7444" s="16"/>
      <c r="B7444" s="16"/>
      <c r="C7444" s="16"/>
      <c r="D7444" s="16"/>
      <c r="E7444" s="16"/>
      <c r="F7444" s="16"/>
      <c r="G7444" s="16"/>
    </row>
    <row r="7445" spans="1:7" ht="12.75">
      <c r="A7445" s="16"/>
      <c r="B7445" s="16"/>
      <c r="C7445" s="16"/>
      <c r="D7445" s="16"/>
      <c r="E7445" s="16"/>
      <c r="F7445" s="16"/>
      <c r="G7445" s="16"/>
    </row>
    <row r="7446" spans="1:7" ht="12.75">
      <c r="A7446" s="16"/>
      <c r="B7446" s="16"/>
      <c r="C7446" s="16"/>
      <c r="D7446" s="16"/>
      <c r="E7446" s="16"/>
      <c r="F7446" s="16"/>
      <c r="G7446" s="16"/>
    </row>
    <row r="7447" spans="1:7" ht="12.75">
      <c r="A7447" s="16"/>
      <c r="B7447" s="16"/>
      <c r="C7447" s="16"/>
      <c r="D7447" s="16"/>
      <c r="E7447" s="16"/>
      <c r="F7447" s="16"/>
      <c r="G7447" s="16"/>
    </row>
    <row r="7448" spans="1:7" ht="12.75">
      <c r="A7448" s="16"/>
      <c r="B7448" s="16"/>
      <c r="C7448" s="16"/>
      <c r="D7448" s="16"/>
      <c r="E7448" s="16"/>
      <c r="F7448" s="16"/>
      <c r="G7448" s="16"/>
    </row>
    <row r="7449" spans="1:7" ht="12.75">
      <c r="A7449" s="16"/>
      <c r="B7449" s="16"/>
      <c r="C7449" s="16"/>
      <c r="D7449" s="16"/>
      <c r="E7449" s="16"/>
      <c r="F7449" s="16"/>
      <c r="G7449" s="16"/>
    </row>
    <row r="7450" spans="1:7" ht="12.75">
      <c r="A7450" s="16"/>
      <c r="B7450" s="16"/>
      <c r="C7450" s="16"/>
      <c r="D7450" s="16"/>
      <c r="E7450" s="16"/>
      <c r="F7450" s="16"/>
      <c r="G7450" s="16"/>
    </row>
    <row r="7451" spans="1:7" ht="12.75">
      <c r="A7451" s="16"/>
      <c r="B7451" s="16"/>
      <c r="C7451" s="16"/>
      <c r="D7451" s="16"/>
      <c r="E7451" s="16"/>
      <c r="F7451" s="16"/>
      <c r="G7451" s="16"/>
    </row>
    <row r="7452" spans="1:7" ht="12.75">
      <c r="A7452" s="16"/>
      <c r="B7452" s="16"/>
      <c r="C7452" s="16"/>
      <c r="D7452" s="16"/>
      <c r="E7452" s="16"/>
      <c r="F7452" s="16"/>
      <c r="G7452" s="16"/>
    </row>
    <row r="7453" spans="1:7" ht="12.75">
      <c r="A7453" s="16"/>
      <c r="B7453" s="16"/>
      <c r="C7453" s="16"/>
      <c r="D7453" s="16"/>
      <c r="E7453" s="16"/>
      <c r="F7453" s="16"/>
      <c r="G7453" s="16"/>
    </row>
    <row r="7454" spans="1:7" ht="12.75">
      <c r="A7454" s="16"/>
      <c r="B7454" s="16"/>
      <c r="C7454" s="16"/>
      <c r="D7454" s="16"/>
      <c r="E7454" s="16"/>
      <c r="F7454" s="16"/>
      <c r="G7454" s="16"/>
    </row>
    <row r="7455" spans="1:7" ht="12.75">
      <c r="A7455" s="16"/>
      <c r="B7455" s="16"/>
      <c r="C7455" s="16"/>
      <c r="D7455" s="16"/>
      <c r="E7455" s="16"/>
      <c r="F7455" s="16"/>
      <c r="G7455" s="16"/>
    </row>
    <row r="7456" spans="1:7" ht="12.75">
      <c r="A7456" s="16"/>
      <c r="B7456" s="16"/>
      <c r="C7456" s="16"/>
      <c r="D7456" s="16"/>
      <c r="E7456" s="16"/>
      <c r="F7456" s="16"/>
      <c r="G7456" s="16"/>
    </row>
    <row r="7457" spans="1:7" ht="12.75">
      <c r="A7457" s="16"/>
      <c r="B7457" s="16"/>
      <c r="C7457" s="16"/>
      <c r="D7457" s="16"/>
      <c r="E7457" s="16"/>
      <c r="F7457" s="16"/>
      <c r="G7457" s="16"/>
    </row>
    <row r="7458" spans="1:7" ht="12.75">
      <c r="A7458" s="16"/>
      <c r="B7458" s="16"/>
      <c r="C7458" s="16"/>
      <c r="D7458" s="16"/>
      <c r="E7458" s="16"/>
      <c r="F7458" s="16"/>
      <c r="G7458" s="16"/>
    </row>
    <row r="7459" spans="1:7" ht="12.75">
      <c r="A7459" s="16"/>
      <c r="B7459" s="16"/>
      <c r="C7459" s="16"/>
      <c r="D7459" s="16"/>
      <c r="E7459" s="16"/>
      <c r="F7459" s="16"/>
      <c r="G7459" s="16"/>
    </row>
    <row r="7460" spans="1:7" ht="12.75">
      <c r="A7460" s="16"/>
      <c r="B7460" s="16"/>
      <c r="C7460" s="16"/>
      <c r="D7460" s="16"/>
      <c r="E7460" s="16"/>
      <c r="F7460" s="16"/>
      <c r="G7460" s="16"/>
    </row>
    <row r="7461" spans="1:7" ht="12.75">
      <c r="A7461" s="16"/>
      <c r="B7461" s="16"/>
      <c r="C7461" s="16"/>
      <c r="D7461" s="16"/>
      <c r="E7461" s="16"/>
      <c r="F7461" s="16"/>
      <c r="G7461" s="16"/>
    </row>
    <row r="7462" spans="1:7" ht="12.75">
      <c r="A7462" s="16"/>
      <c r="B7462" s="16"/>
      <c r="C7462" s="16"/>
      <c r="D7462" s="16"/>
      <c r="E7462" s="16"/>
      <c r="F7462" s="16"/>
      <c r="G7462" s="16"/>
    </row>
    <row r="7463" spans="1:7" ht="12.75">
      <c r="A7463" s="16"/>
      <c r="B7463" s="16"/>
      <c r="C7463" s="16"/>
      <c r="D7463" s="16"/>
      <c r="E7463" s="16"/>
      <c r="F7463" s="16"/>
      <c r="G7463" s="16"/>
    </row>
    <row r="7464" spans="1:7" ht="12.75">
      <c r="A7464" s="16"/>
      <c r="B7464" s="16"/>
      <c r="C7464" s="16"/>
      <c r="D7464" s="16"/>
      <c r="E7464" s="16"/>
      <c r="F7464" s="16"/>
      <c r="G7464" s="16"/>
    </row>
    <row r="7465" spans="1:7" ht="12.75">
      <c r="A7465" s="16"/>
      <c r="B7465" s="16"/>
      <c r="C7465" s="16"/>
      <c r="D7465" s="16"/>
      <c r="E7465" s="16"/>
      <c r="F7465" s="16"/>
      <c r="G7465" s="16"/>
    </row>
    <row r="7466" spans="1:7" ht="12.75">
      <c r="A7466" s="16"/>
      <c r="B7466" s="16"/>
      <c r="C7466" s="16"/>
      <c r="D7466" s="16"/>
      <c r="E7466" s="16"/>
      <c r="F7466" s="16"/>
      <c r="G7466" s="16"/>
    </row>
    <row r="7467" spans="1:7" ht="12.75">
      <c r="A7467" s="16"/>
      <c r="B7467" s="16"/>
      <c r="C7467" s="16"/>
      <c r="D7467" s="16"/>
      <c r="E7467" s="16"/>
      <c r="F7467" s="16"/>
      <c r="G7467" s="16"/>
    </row>
    <row r="7468" spans="1:7" ht="12.75">
      <c r="A7468" s="16"/>
      <c r="B7468" s="16"/>
      <c r="C7468" s="16"/>
      <c r="D7468" s="16"/>
      <c r="E7468" s="16"/>
      <c r="F7468" s="16"/>
      <c r="G7468" s="16"/>
    </row>
    <row r="7469" spans="1:7" ht="12.75">
      <c r="A7469" s="16"/>
      <c r="B7469" s="16"/>
      <c r="C7469" s="16"/>
      <c r="D7469" s="16"/>
      <c r="E7469" s="16"/>
      <c r="F7469" s="16"/>
      <c r="G7469" s="16"/>
    </row>
    <row r="7470" spans="1:7" ht="12.75">
      <c r="A7470" s="16"/>
      <c r="B7470" s="16"/>
      <c r="C7470" s="16"/>
      <c r="D7470" s="16"/>
      <c r="E7470" s="16"/>
      <c r="F7470" s="16"/>
      <c r="G7470" s="16"/>
    </row>
    <row r="7471" spans="1:7" ht="12.75">
      <c r="A7471" s="16"/>
      <c r="B7471" s="16"/>
      <c r="C7471" s="16"/>
      <c r="D7471" s="16"/>
      <c r="E7471" s="16"/>
      <c r="F7471" s="16"/>
      <c r="G7471" s="16"/>
    </row>
    <row r="7472" spans="1:7" ht="12.75">
      <c r="A7472" s="16"/>
      <c r="B7472" s="16"/>
      <c r="C7472" s="16"/>
      <c r="D7472" s="16"/>
      <c r="E7472" s="16"/>
      <c r="F7472" s="16"/>
      <c r="G7472" s="16"/>
    </row>
    <row r="7473" spans="1:7" ht="12.75">
      <c r="A7473" s="16"/>
      <c r="B7473" s="16"/>
      <c r="C7473" s="16"/>
      <c r="D7473" s="16"/>
      <c r="E7473" s="16"/>
      <c r="F7473" s="16"/>
      <c r="G7473" s="16"/>
    </row>
    <row r="7474" spans="1:7" ht="12.75">
      <c r="A7474" s="16"/>
      <c r="B7474" s="16"/>
      <c r="C7474" s="16"/>
      <c r="D7474" s="16"/>
      <c r="E7474" s="16"/>
      <c r="F7474" s="16"/>
      <c r="G7474" s="16"/>
    </row>
    <row r="7475" spans="1:7" ht="12.75">
      <c r="A7475" s="16"/>
      <c r="B7475" s="16"/>
      <c r="C7475" s="16"/>
      <c r="D7475" s="16"/>
      <c r="E7475" s="16"/>
      <c r="F7475" s="16"/>
      <c r="G7475" s="16"/>
    </row>
    <row r="7476" spans="1:7" ht="12.75">
      <c r="A7476" s="16"/>
      <c r="B7476" s="16"/>
      <c r="C7476" s="16"/>
      <c r="D7476" s="16"/>
      <c r="E7476" s="16"/>
      <c r="F7476" s="16"/>
      <c r="G7476" s="16"/>
    </row>
    <row r="7477" spans="1:7" ht="12.75">
      <c r="A7477" s="16"/>
      <c r="B7477" s="16"/>
      <c r="C7477" s="16"/>
      <c r="D7477" s="16"/>
      <c r="E7477" s="16"/>
      <c r="F7477" s="16"/>
      <c r="G7477" s="16"/>
    </row>
    <row r="7478" spans="1:7" ht="12.75">
      <c r="A7478" s="16"/>
      <c r="B7478" s="16"/>
      <c r="C7478" s="16"/>
      <c r="D7478" s="16"/>
      <c r="E7478" s="16"/>
      <c r="F7478" s="16"/>
      <c r="G7478" s="16"/>
    </row>
    <row r="7479" spans="1:7" ht="12.75">
      <c r="A7479" s="16"/>
      <c r="B7479" s="16"/>
      <c r="C7479" s="16"/>
      <c r="D7479" s="16"/>
      <c r="E7479" s="16"/>
      <c r="F7479" s="16"/>
      <c r="G7479" s="16"/>
    </row>
    <row r="7480" spans="1:7" ht="12.75">
      <c r="A7480" s="16"/>
      <c r="B7480" s="16"/>
      <c r="C7480" s="16"/>
      <c r="D7480" s="16"/>
      <c r="E7480" s="16"/>
      <c r="F7480" s="16"/>
      <c r="G7480" s="16"/>
    </row>
    <row r="7481" spans="1:7" ht="12.75">
      <c r="A7481" s="16"/>
      <c r="B7481" s="16"/>
      <c r="C7481" s="16"/>
      <c r="D7481" s="16"/>
      <c r="E7481" s="16"/>
      <c r="F7481" s="16"/>
      <c r="G7481" s="16"/>
    </row>
    <row r="7482" spans="1:7" ht="12.75">
      <c r="A7482" s="16"/>
      <c r="B7482" s="16"/>
      <c r="C7482" s="16"/>
      <c r="D7482" s="16"/>
      <c r="E7482" s="16"/>
      <c r="F7482" s="16"/>
      <c r="G7482" s="16"/>
    </row>
    <row r="7483" spans="1:7" ht="12.75">
      <c r="A7483" s="16"/>
      <c r="B7483" s="16"/>
      <c r="C7483" s="16"/>
      <c r="D7483" s="16"/>
      <c r="E7483" s="16"/>
      <c r="F7483" s="16"/>
      <c r="G7483" s="16"/>
    </row>
    <row r="7484" spans="1:7" ht="12.75">
      <c r="A7484" s="16"/>
      <c r="B7484" s="16"/>
      <c r="C7484" s="16"/>
      <c r="D7484" s="16"/>
      <c r="E7484" s="16"/>
      <c r="F7484" s="16"/>
      <c r="G7484" s="16"/>
    </row>
    <row r="7485" spans="1:7" ht="12.75">
      <c r="A7485" s="16"/>
      <c r="B7485" s="16"/>
      <c r="C7485" s="16"/>
      <c r="D7485" s="16"/>
      <c r="E7485" s="16"/>
      <c r="F7485" s="16"/>
      <c r="G7485" s="16"/>
    </row>
    <row r="7486" spans="1:7" ht="12.75">
      <c r="A7486" s="16"/>
      <c r="B7486" s="16"/>
      <c r="C7486" s="16"/>
      <c r="D7486" s="16"/>
      <c r="E7486" s="16"/>
      <c r="F7486" s="16"/>
      <c r="G7486" s="16"/>
    </row>
    <row r="7487" spans="1:7" ht="12.75">
      <c r="A7487" s="16"/>
      <c r="B7487" s="16"/>
      <c r="C7487" s="16"/>
      <c r="D7487" s="16"/>
      <c r="E7487" s="16"/>
      <c r="F7487" s="16"/>
      <c r="G7487" s="16"/>
    </row>
    <row r="7488" spans="1:7" ht="12.75">
      <c r="A7488" s="16"/>
      <c r="B7488" s="16"/>
      <c r="C7488" s="16"/>
      <c r="D7488" s="16"/>
      <c r="E7488" s="16"/>
      <c r="F7488" s="16"/>
      <c r="G7488" s="16"/>
    </row>
    <row r="7489" spans="1:7" ht="12.75">
      <c r="A7489" s="16"/>
      <c r="B7489" s="16"/>
      <c r="C7489" s="16"/>
      <c r="D7489" s="16"/>
      <c r="E7489" s="16"/>
      <c r="F7489" s="16"/>
      <c r="G7489" s="16"/>
    </row>
    <row r="7490" spans="1:7" ht="12.75">
      <c r="A7490" s="16"/>
      <c r="B7490" s="16"/>
      <c r="C7490" s="16"/>
      <c r="D7490" s="16"/>
      <c r="E7490" s="16"/>
      <c r="F7490" s="16"/>
      <c r="G7490" s="16"/>
    </row>
    <row r="7491" spans="1:7" ht="12.75">
      <c r="A7491" s="16"/>
      <c r="B7491" s="16"/>
      <c r="C7491" s="16"/>
      <c r="D7491" s="16"/>
      <c r="E7491" s="16"/>
      <c r="F7491" s="16"/>
      <c r="G7491" s="16"/>
    </row>
    <row r="7492" spans="1:7" ht="12.75">
      <c r="A7492" s="16"/>
      <c r="B7492" s="16"/>
      <c r="C7492" s="16"/>
      <c r="D7492" s="16"/>
      <c r="E7492" s="16"/>
      <c r="F7492" s="16"/>
      <c r="G7492" s="16"/>
    </row>
    <row r="7493" spans="1:7" ht="12.75">
      <c r="A7493" s="16"/>
      <c r="B7493" s="16"/>
      <c r="C7493" s="16"/>
      <c r="D7493" s="16"/>
      <c r="E7493" s="16"/>
      <c r="F7493" s="16"/>
      <c r="G7493" s="16"/>
    </row>
    <row r="7494" spans="1:7" ht="12.75">
      <c r="A7494" s="16"/>
      <c r="B7494" s="16"/>
      <c r="C7494" s="16"/>
      <c r="D7494" s="16"/>
      <c r="E7494" s="16"/>
      <c r="F7494" s="16"/>
      <c r="G7494" s="16"/>
    </row>
    <row r="7495" spans="1:7" ht="12.75">
      <c r="A7495" s="16"/>
      <c r="B7495" s="16"/>
      <c r="C7495" s="16"/>
      <c r="D7495" s="16"/>
      <c r="E7495" s="16"/>
      <c r="F7495" s="16"/>
      <c r="G7495" s="16"/>
    </row>
    <row r="7496" spans="1:7" ht="12.75">
      <c r="A7496" s="16"/>
      <c r="B7496" s="16"/>
      <c r="C7496" s="16"/>
      <c r="D7496" s="16"/>
      <c r="E7496" s="16"/>
      <c r="F7496" s="16"/>
      <c r="G7496" s="16"/>
    </row>
    <row r="7497" spans="1:7" ht="12.75">
      <c r="A7497" s="16"/>
      <c r="B7497" s="16"/>
      <c r="C7497" s="16"/>
      <c r="D7497" s="16"/>
      <c r="E7497" s="16"/>
      <c r="F7497" s="16"/>
      <c r="G7497" s="16"/>
    </row>
    <row r="7498" spans="1:7" ht="12.75">
      <c r="A7498" s="16"/>
      <c r="B7498" s="16"/>
      <c r="C7498" s="16"/>
      <c r="D7498" s="16"/>
      <c r="E7498" s="16"/>
      <c r="F7498" s="16"/>
      <c r="G7498" s="16"/>
    </row>
    <row r="7499" spans="1:7" ht="12.75">
      <c r="A7499" s="16"/>
      <c r="B7499" s="16"/>
      <c r="C7499" s="16"/>
      <c r="D7499" s="16"/>
      <c r="E7499" s="16"/>
      <c r="F7499" s="16"/>
      <c r="G7499" s="16"/>
    </row>
    <row r="7500" spans="1:7" ht="12.75">
      <c r="A7500" s="16"/>
      <c r="B7500" s="16"/>
      <c r="C7500" s="16"/>
      <c r="D7500" s="16"/>
      <c r="E7500" s="16"/>
      <c r="F7500" s="16"/>
      <c r="G7500" s="16"/>
    </row>
    <row r="7501" spans="1:7" ht="12.75">
      <c r="A7501" s="16"/>
      <c r="B7501" s="16"/>
      <c r="C7501" s="16"/>
      <c r="D7501" s="16"/>
      <c r="E7501" s="16"/>
      <c r="F7501" s="16"/>
      <c r="G7501" s="16"/>
    </row>
    <row r="7502" spans="1:7" ht="12.75">
      <c r="A7502" s="16"/>
      <c r="B7502" s="16"/>
      <c r="C7502" s="16"/>
      <c r="D7502" s="16"/>
      <c r="E7502" s="16"/>
      <c r="F7502" s="16"/>
      <c r="G7502" s="16"/>
    </row>
    <row r="7503" spans="1:7" ht="12.75">
      <c r="A7503" s="16"/>
      <c r="B7503" s="16"/>
      <c r="C7503" s="16"/>
      <c r="D7503" s="16"/>
      <c r="E7503" s="16"/>
      <c r="F7503" s="16"/>
      <c r="G7503" s="16"/>
    </row>
    <row r="7504" spans="1:7" ht="12.75">
      <c r="A7504" s="16"/>
      <c r="B7504" s="16"/>
      <c r="C7504" s="16"/>
      <c r="D7504" s="16"/>
      <c r="E7504" s="16"/>
      <c r="F7504" s="16"/>
      <c r="G7504" s="16"/>
    </row>
    <row r="7505" spans="1:7" ht="12.75">
      <c r="A7505" s="16"/>
      <c r="B7505" s="16"/>
      <c r="C7505" s="16"/>
      <c r="D7505" s="16"/>
      <c r="E7505" s="16"/>
      <c r="F7505" s="16"/>
      <c r="G7505" s="16"/>
    </row>
    <row r="7506" spans="1:7" ht="12.75">
      <c r="A7506" s="16"/>
      <c r="B7506" s="16"/>
      <c r="C7506" s="16"/>
      <c r="D7506" s="16"/>
      <c r="E7506" s="16"/>
      <c r="F7506" s="16"/>
      <c r="G7506" s="16"/>
    </row>
    <row r="7507" spans="1:7" ht="12.75">
      <c r="A7507" s="16"/>
      <c r="B7507" s="16"/>
      <c r="C7507" s="16"/>
      <c r="D7507" s="16"/>
      <c r="E7507" s="16"/>
      <c r="F7507" s="16"/>
      <c r="G7507" s="16"/>
    </row>
    <row r="7508" spans="1:7" ht="12.75">
      <c r="A7508" s="16"/>
      <c r="B7508" s="16"/>
      <c r="C7508" s="16"/>
      <c r="D7508" s="16"/>
      <c r="E7508" s="16"/>
      <c r="F7508" s="16"/>
      <c r="G7508" s="16"/>
    </row>
    <row r="7509" spans="1:7" ht="12.75">
      <c r="A7509" s="16"/>
      <c r="B7509" s="16"/>
      <c r="C7509" s="16"/>
      <c r="D7509" s="16"/>
      <c r="E7509" s="16"/>
      <c r="F7509" s="16"/>
      <c r="G7509" s="16"/>
    </row>
    <row r="7510" spans="1:7" ht="12.75">
      <c r="A7510" s="16"/>
      <c r="B7510" s="16"/>
      <c r="C7510" s="16"/>
      <c r="D7510" s="16"/>
      <c r="E7510" s="16"/>
      <c r="F7510" s="16"/>
      <c r="G7510" s="16"/>
    </row>
    <row r="7511" spans="1:7" ht="12.75">
      <c r="A7511" s="16"/>
      <c r="B7511" s="16"/>
      <c r="C7511" s="16"/>
      <c r="D7511" s="16"/>
      <c r="E7511" s="16"/>
      <c r="F7511" s="16"/>
      <c r="G7511" s="16"/>
    </row>
    <row r="7512" spans="1:7" ht="12.75">
      <c r="A7512" s="16"/>
      <c r="B7512" s="16"/>
      <c r="C7512" s="16"/>
      <c r="D7512" s="16"/>
      <c r="E7512" s="16"/>
      <c r="F7512" s="16"/>
      <c r="G7512" s="16"/>
    </row>
    <row r="7513" spans="1:7" ht="12.75">
      <c r="A7513" s="16"/>
      <c r="B7513" s="16"/>
      <c r="C7513" s="16"/>
      <c r="D7513" s="16"/>
      <c r="E7513" s="16"/>
      <c r="F7513" s="16"/>
      <c r="G7513" s="16"/>
    </row>
    <row r="7514" spans="1:7" ht="12.75">
      <c r="A7514" s="16"/>
      <c r="B7514" s="16"/>
      <c r="C7514" s="16"/>
      <c r="D7514" s="16"/>
      <c r="E7514" s="16"/>
      <c r="F7514" s="16"/>
      <c r="G7514" s="16"/>
    </row>
    <row r="7515" spans="1:7" ht="12.75">
      <c r="A7515" s="16"/>
      <c r="B7515" s="16"/>
      <c r="C7515" s="16"/>
      <c r="D7515" s="16"/>
      <c r="E7515" s="16"/>
      <c r="F7515" s="16"/>
      <c r="G7515" s="16"/>
    </row>
    <row r="7516" spans="1:7" ht="12.75">
      <c r="A7516" s="16"/>
      <c r="B7516" s="16"/>
      <c r="C7516" s="16"/>
      <c r="D7516" s="16"/>
      <c r="E7516" s="16"/>
      <c r="F7516" s="16"/>
      <c r="G7516" s="16"/>
    </row>
    <row r="7517" spans="1:7" ht="12.75">
      <c r="A7517" s="16"/>
      <c r="B7517" s="16"/>
      <c r="C7517" s="16"/>
      <c r="D7517" s="16"/>
      <c r="E7517" s="16"/>
      <c r="F7517" s="16"/>
      <c r="G7517" s="16"/>
    </row>
    <row r="7518" spans="1:7" ht="12.75">
      <c r="A7518" s="16"/>
      <c r="B7518" s="16"/>
      <c r="C7518" s="16"/>
      <c r="D7518" s="16"/>
      <c r="E7518" s="16"/>
      <c r="F7518" s="16"/>
      <c r="G7518" s="16"/>
    </row>
    <row r="7519" spans="1:7" ht="12.75">
      <c r="A7519" s="16"/>
      <c r="B7519" s="16"/>
      <c r="C7519" s="16"/>
      <c r="D7519" s="16"/>
      <c r="E7519" s="16"/>
      <c r="F7519" s="16"/>
      <c r="G7519" s="16"/>
    </row>
    <row r="7520" spans="1:7" ht="12.75">
      <c r="A7520" s="16"/>
      <c r="B7520" s="16"/>
      <c r="C7520" s="16"/>
      <c r="D7520" s="16"/>
      <c r="E7520" s="16"/>
      <c r="F7520" s="16"/>
      <c r="G7520" s="16"/>
    </row>
    <row r="7521" spans="1:7" ht="12.75">
      <c r="A7521" s="16"/>
      <c r="B7521" s="16"/>
      <c r="C7521" s="16"/>
      <c r="D7521" s="16"/>
      <c r="E7521" s="16"/>
      <c r="F7521" s="16"/>
      <c r="G7521" s="16"/>
    </row>
    <row r="7522" spans="1:7" ht="12.75">
      <c r="A7522" s="16"/>
      <c r="B7522" s="16"/>
      <c r="C7522" s="16"/>
      <c r="D7522" s="16"/>
      <c r="E7522" s="16"/>
      <c r="F7522" s="16"/>
      <c r="G7522" s="16"/>
    </row>
    <row r="7523" spans="1:7" ht="12.75">
      <c r="A7523" s="16"/>
      <c r="B7523" s="16"/>
      <c r="C7523" s="16"/>
      <c r="D7523" s="16"/>
      <c r="E7523" s="16"/>
      <c r="F7523" s="16"/>
      <c r="G7523" s="16"/>
    </row>
    <row r="7524" spans="1:7" ht="12.75">
      <c r="A7524" s="16"/>
      <c r="B7524" s="16"/>
      <c r="C7524" s="16"/>
      <c r="D7524" s="16"/>
      <c r="E7524" s="16"/>
      <c r="F7524" s="16"/>
      <c r="G7524" s="16"/>
    </row>
    <row r="7525" spans="1:7" ht="12.75">
      <c r="A7525" s="16"/>
      <c r="B7525" s="16"/>
      <c r="C7525" s="16"/>
      <c r="D7525" s="16"/>
      <c r="E7525" s="16"/>
      <c r="F7525" s="16"/>
      <c r="G7525" s="16"/>
    </row>
    <row r="7526" spans="1:7" ht="12.75">
      <c r="A7526" s="16"/>
      <c r="B7526" s="16"/>
      <c r="C7526" s="16"/>
      <c r="D7526" s="16"/>
      <c r="E7526" s="16"/>
      <c r="F7526" s="16"/>
      <c r="G7526" s="16"/>
    </row>
    <row r="7527" spans="1:7" ht="12.75">
      <c r="A7527" s="16"/>
      <c r="B7527" s="16"/>
      <c r="C7527" s="16"/>
      <c r="D7527" s="16"/>
      <c r="E7527" s="16"/>
      <c r="F7527" s="16"/>
      <c r="G7527" s="16"/>
    </row>
    <row r="7528" spans="1:7" ht="12.75">
      <c r="A7528" s="16"/>
      <c r="B7528" s="16"/>
      <c r="C7528" s="16"/>
      <c r="D7528" s="16"/>
      <c r="E7528" s="16"/>
      <c r="F7528" s="16"/>
      <c r="G7528" s="16"/>
    </row>
    <row r="7529" spans="1:7" ht="12.75">
      <c r="A7529" s="16"/>
      <c r="B7529" s="16"/>
      <c r="C7529" s="16"/>
      <c r="D7529" s="16"/>
      <c r="E7529" s="16"/>
      <c r="F7529" s="16"/>
      <c r="G7529" s="16"/>
    </row>
    <row r="7530" spans="1:7" ht="12.75">
      <c r="A7530" s="16"/>
      <c r="B7530" s="16"/>
      <c r="C7530" s="16"/>
      <c r="D7530" s="16"/>
      <c r="E7530" s="16"/>
      <c r="F7530" s="16"/>
      <c r="G7530" s="16"/>
    </row>
    <row r="7531" spans="1:7" ht="12.75">
      <c r="A7531" s="16"/>
      <c r="B7531" s="16"/>
      <c r="C7531" s="16"/>
      <c r="D7531" s="16"/>
      <c r="E7531" s="16"/>
      <c r="F7531" s="16"/>
      <c r="G7531" s="16"/>
    </row>
    <row r="7532" spans="1:7" ht="12.75">
      <c r="A7532" s="16"/>
      <c r="B7532" s="16"/>
      <c r="C7532" s="16"/>
      <c r="D7532" s="16"/>
      <c r="E7532" s="16"/>
      <c r="F7532" s="16"/>
      <c r="G7532" s="16"/>
    </row>
    <row r="7533" spans="1:7" ht="12.75">
      <c r="A7533" s="16"/>
      <c r="B7533" s="16"/>
      <c r="C7533" s="16"/>
      <c r="D7533" s="16"/>
      <c r="E7533" s="16"/>
      <c r="F7533" s="16"/>
      <c r="G7533" s="16"/>
    </row>
    <row r="7534" spans="1:7" ht="12.75">
      <c r="A7534" s="16"/>
      <c r="B7534" s="16"/>
      <c r="C7534" s="16"/>
      <c r="D7534" s="16"/>
      <c r="E7534" s="16"/>
      <c r="F7534" s="16"/>
      <c r="G7534" s="16"/>
    </row>
    <row r="7535" spans="1:7" ht="12.75">
      <c r="A7535" s="16"/>
      <c r="B7535" s="16"/>
      <c r="C7535" s="16"/>
      <c r="D7535" s="16"/>
      <c r="E7535" s="16"/>
      <c r="F7535" s="16"/>
      <c r="G7535" s="16"/>
    </row>
    <row r="7536" spans="1:7" ht="12.75">
      <c r="A7536" s="16"/>
      <c r="B7536" s="16"/>
      <c r="C7536" s="16"/>
      <c r="D7536" s="16"/>
      <c r="E7536" s="16"/>
      <c r="F7536" s="16"/>
      <c r="G7536" s="16"/>
    </row>
    <row r="7537" spans="1:7" ht="12.75">
      <c r="A7537" s="16"/>
      <c r="B7537" s="16"/>
      <c r="C7537" s="16"/>
      <c r="D7537" s="16"/>
      <c r="E7537" s="16"/>
      <c r="F7537" s="16"/>
      <c r="G7537" s="16"/>
    </row>
    <row r="7538" spans="1:7" ht="12.75">
      <c r="A7538" s="16"/>
      <c r="B7538" s="16"/>
      <c r="C7538" s="16"/>
      <c r="D7538" s="16"/>
      <c r="E7538" s="16"/>
      <c r="F7538" s="16"/>
      <c r="G7538" s="16"/>
    </row>
    <row r="7539" spans="1:7" ht="12.75">
      <c r="A7539" s="16"/>
      <c r="B7539" s="16"/>
      <c r="C7539" s="16"/>
      <c r="D7539" s="16"/>
      <c r="E7539" s="16"/>
      <c r="F7539" s="16"/>
      <c r="G7539" s="16"/>
    </row>
    <row r="7540" spans="1:7" ht="12.75">
      <c r="A7540" s="16"/>
      <c r="B7540" s="16"/>
      <c r="C7540" s="16"/>
      <c r="D7540" s="16"/>
      <c r="E7540" s="16"/>
      <c r="F7540" s="16"/>
      <c r="G7540" s="16"/>
    </row>
    <row r="7541" spans="1:7" ht="12.75">
      <c r="A7541" s="16"/>
      <c r="B7541" s="16"/>
      <c r="C7541" s="16"/>
      <c r="D7541" s="16"/>
      <c r="E7541" s="16"/>
      <c r="F7541" s="16"/>
      <c r="G7541" s="16"/>
    </row>
    <row r="7542" spans="1:7" ht="12.75">
      <c r="A7542" s="16"/>
      <c r="B7542" s="16"/>
      <c r="C7542" s="16"/>
      <c r="D7542" s="16"/>
      <c r="E7542" s="16"/>
      <c r="F7542" s="16"/>
      <c r="G7542" s="16"/>
    </row>
    <row r="7543" spans="1:7" ht="12.75">
      <c r="A7543" s="16"/>
      <c r="B7543" s="16"/>
      <c r="C7543" s="16"/>
      <c r="D7543" s="16"/>
      <c r="E7543" s="16"/>
      <c r="F7543" s="16"/>
      <c r="G7543" s="16"/>
    </row>
    <row r="7544" spans="1:7" ht="12.75">
      <c r="A7544" s="16"/>
      <c r="B7544" s="16"/>
      <c r="C7544" s="16"/>
      <c r="D7544" s="16"/>
      <c r="E7544" s="16"/>
      <c r="F7544" s="16"/>
      <c r="G7544" s="16"/>
    </row>
    <row r="7545" spans="1:7" ht="12.75">
      <c r="A7545" s="16"/>
      <c r="B7545" s="16"/>
      <c r="C7545" s="16"/>
      <c r="D7545" s="16"/>
      <c r="E7545" s="16"/>
      <c r="F7545" s="16"/>
      <c r="G7545" s="16"/>
    </row>
    <row r="7546" spans="1:7" ht="12.75">
      <c r="A7546" s="16"/>
      <c r="B7546" s="16"/>
      <c r="C7546" s="16"/>
      <c r="D7546" s="16"/>
      <c r="E7546" s="16"/>
      <c r="F7546" s="16"/>
      <c r="G7546" s="16"/>
    </row>
    <row r="7547" spans="1:7" ht="12.75">
      <c r="A7547" s="16"/>
      <c r="B7547" s="16"/>
      <c r="C7547" s="16"/>
      <c r="D7547" s="16"/>
      <c r="E7547" s="16"/>
      <c r="F7547" s="16"/>
      <c r="G7547" s="16"/>
    </row>
    <row r="7548" spans="1:7" ht="12.75">
      <c r="A7548" s="16"/>
      <c r="B7548" s="16"/>
      <c r="C7548" s="16"/>
      <c r="D7548" s="16"/>
      <c r="E7548" s="16"/>
      <c r="F7548" s="16"/>
      <c r="G7548" s="16"/>
    </row>
    <row r="7549" spans="1:7" ht="12.75">
      <c r="A7549" s="16"/>
      <c r="B7549" s="16"/>
      <c r="C7549" s="16"/>
      <c r="D7549" s="16"/>
      <c r="E7549" s="16"/>
      <c r="F7549" s="16"/>
      <c r="G7549" s="16"/>
    </row>
    <row r="7550" spans="1:7" ht="12.75">
      <c r="A7550" s="16"/>
      <c r="B7550" s="16"/>
      <c r="C7550" s="16"/>
      <c r="D7550" s="16"/>
      <c r="E7550" s="16"/>
      <c r="F7550" s="16"/>
      <c r="G7550" s="16"/>
    </row>
    <row r="7551" spans="1:7" ht="12.75">
      <c r="A7551" s="16"/>
      <c r="B7551" s="16"/>
      <c r="C7551" s="16"/>
      <c r="D7551" s="16"/>
      <c r="E7551" s="16"/>
      <c r="F7551" s="16"/>
      <c r="G7551" s="16"/>
    </row>
    <row r="7552" spans="1:7" ht="12.75">
      <c r="A7552" s="16"/>
      <c r="B7552" s="16"/>
      <c r="C7552" s="16"/>
      <c r="D7552" s="16"/>
      <c r="E7552" s="16"/>
      <c r="F7552" s="16"/>
      <c r="G7552" s="16"/>
    </row>
    <row r="7553" spans="1:7" ht="12.75">
      <c r="A7553" s="16"/>
      <c r="B7553" s="16"/>
      <c r="C7553" s="16"/>
      <c r="D7553" s="16"/>
      <c r="E7553" s="16"/>
      <c r="F7553" s="16"/>
      <c r="G7553" s="16"/>
    </row>
    <row r="7554" spans="1:7" ht="12.75">
      <c r="A7554" s="16"/>
      <c r="B7554" s="16"/>
      <c r="C7554" s="16"/>
      <c r="D7554" s="16"/>
      <c r="E7554" s="16"/>
      <c r="F7554" s="16"/>
      <c r="G7554" s="16"/>
    </row>
    <row r="7555" spans="1:7" ht="12.75">
      <c r="A7555" s="16"/>
      <c r="B7555" s="16"/>
      <c r="C7555" s="16"/>
      <c r="D7555" s="16"/>
      <c r="E7555" s="16"/>
      <c r="F7555" s="16"/>
      <c r="G7555" s="16"/>
    </row>
    <row r="7556" spans="1:7" ht="12.75">
      <c r="A7556" s="16"/>
      <c r="B7556" s="16"/>
      <c r="C7556" s="16"/>
      <c r="D7556" s="16"/>
      <c r="E7556" s="16"/>
      <c r="F7556" s="16"/>
      <c r="G7556" s="16"/>
    </row>
    <row r="7557" spans="1:7" ht="12.75">
      <c r="A7557" s="16"/>
      <c r="B7557" s="16"/>
      <c r="C7557" s="16"/>
      <c r="D7557" s="16"/>
      <c r="E7557" s="16"/>
      <c r="F7557" s="16"/>
      <c r="G7557" s="16"/>
    </row>
    <row r="7558" spans="1:7" ht="12.75">
      <c r="A7558" s="16"/>
      <c r="B7558" s="16"/>
      <c r="C7558" s="16"/>
      <c r="D7558" s="16"/>
      <c r="E7558" s="16"/>
      <c r="F7558" s="16"/>
      <c r="G7558" s="16"/>
    </row>
    <row r="7559" spans="1:7" ht="12.75">
      <c r="A7559" s="16"/>
      <c r="B7559" s="16"/>
      <c r="C7559" s="16"/>
      <c r="D7559" s="16"/>
      <c r="E7559" s="16"/>
      <c r="F7559" s="16"/>
      <c r="G7559" s="16"/>
    </row>
    <row r="7560" spans="1:7" ht="12.75">
      <c r="A7560" s="16"/>
      <c r="B7560" s="16"/>
      <c r="C7560" s="16"/>
      <c r="D7560" s="16"/>
      <c r="E7560" s="16"/>
      <c r="F7560" s="16"/>
      <c r="G7560" s="16"/>
    </row>
    <row r="7561" spans="1:7" ht="12.75">
      <c r="A7561" s="16"/>
      <c r="B7561" s="16"/>
      <c r="C7561" s="16"/>
      <c r="D7561" s="16"/>
      <c r="E7561" s="16"/>
      <c r="F7561" s="16"/>
      <c r="G7561" s="16"/>
    </row>
    <row r="7562" spans="1:7" ht="12.75">
      <c r="A7562" s="16"/>
      <c r="B7562" s="16"/>
      <c r="C7562" s="16"/>
      <c r="D7562" s="16"/>
      <c r="E7562" s="16"/>
      <c r="F7562" s="16"/>
      <c r="G7562" s="16"/>
    </row>
    <row r="7563" spans="1:7" ht="12.75">
      <c r="A7563" s="16"/>
      <c r="B7563" s="16"/>
      <c r="C7563" s="16"/>
      <c r="D7563" s="16"/>
      <c r="E7563" s="16"/>
      <c r="F7563" s="16"/>
      <c r="G7563" s="16"/>
    </row>
    <row r="7564" spans="1:7" ht="12.75">
      <c r="A7564" s="16"/>
      <c r="B7564" s="16"/>
      <c r="C7564" s="16"/>
      <c r="D7564" s="16"/>
      <c r="E7564" s="16"/>
      <c r="F7564" s="16"/>
      <c r="G7564" s="16"/>
    </row>
    <row r="7565" spans="1:7" ht="12.75">
      <c r="A7565" s="16"/>
      <c r="B7565" s="16"/>
      <c r="C7565" s="16"/>
      <c r="D7565" s="16"/>
      <c r="E7565" s="16"/>
      <c r="F7565" s="16"/>
      <c r="G7565" s="16"/>
    </row>
    <row r="7566" spans="1:7" ht="12.75">
      <c r="A7566" s="16"/>
      <c r="B7566" s="16"/>
      <c r="C7566" s="16"/>
      <c r="D7566" s="16"/>
      <c r="E7566" s="16"/>
      <c r="F7566" s="16"/>
      <c r="G7566" s="16"/>
    </row>
    <row r="7567" spans="1:7" ht="12.75">
      <c r="A7567" s="16"/>
      <c r="B7567" s="16"/>
      <c r="C7567" s="16"/>
      <c r="D7567" s="16"/>
      <c r="E7567" s="16"/>
      <c r="F7567" s="16"/>
      <c r="G7567" s="16"/>
    </row>
    <row r="7568" spans="1:7" ht="12.75">
      <c r="A7568" s="16"/>
      <c r="B7568" s="16"/>
      <c r="C7568" s="16"/>
      <c r="D7568" s="16"/>
      <c r="E7568" s="16"/>
      <c r="F7568" s="16"/>
      <c r="G7568" s="16"/>
    </row>
    <row r="7569" spans="1:7" ht="12.75">
      <c r="A7569" s="16"/>
      <c r="B7569" s="16"/>
      <c r="C7569" s="16"/>
      <c r="D7569" s="16"/>
      <c r="E7569" s="16"/>
      <c r="F7569" s="16"/>
      <c r="G7569" s="16"/>
    </row>
    <row r="7570" spans="1:7" ht="12.75">
      <c r="A7570" s="16"/>
      <c r="B7570" s="16"/>
      <c r="C7570" s="16"/>
      <c r="D7570" s="16"/>
      <c r="E7570" s="16"/>
      <c r="F7570" s="16"/>
      <c r="G7570" s="16"/>
    </row>
    <row r="7571" spans="1:7" ht="12.75">
      <c r="A7571" s="16"/>
      <c r="B7571" s="16"/>
      <c r="C7571" s="16"/>
      <c r="D7571" s="16"/>
      <c r="E7571" s="16"/>
      <c r="F7571" s="16"/>
      <c r="G7571" s="16"/>
    </row>
    <row r="7572" spans="1:7" ht="12.75">
      <c r="A7572" s="16"/>
      <c r="B7572" s="16"/>
      <c r="C7572" s="16"/>
      <c r="D7572" s="16"/>
      <c r="E7572" s="16"/>
      <c r="F7572" s="16"/>
      <c r="G7572" s="16"/>
    </row>
    <row r="7573" spans="1:7" ht="12.75">
      <c r="A7573" s="16"/>
      <c r="B7573" s="16"/>
      <c r="C7573" s="16"/>
      <c r="D7573" s="16"/>
      <c r="E7573" s="16"/>
      <c r="F7573" s="16"/>
      <c r="G7573" s="16"/>
    </row>
    <row r="7574" spans="1:7" ht="12.75">
      <c r="A7574" s="16"/>
      <c r="B7574" s="16"/>
      <c r="C7574" s="16"/>
      <c r="D7574" s="16"/>
      <c r="E7574" s="16"/>
      <c r="F7574" s="16"/>
      <c r="G7574" s="16"/>
    </row>
    <row r="7575" spans="1:7" ht="12.75">
      <c r="A7575" s="16"/>
      <c r="B7575" s="16"/>
      <c r="C7575" s="16"/>
      <c r="D7575" s="16"/>
      <c r="E7575" s="16"/>
      <c r="F7575" s="16"/>
      <c r="G7575" s="16"/>
    </row>
    <row r="7576" spans="1:7" ht="12.75">
      <c r="A7576" s="16"/>
      <c r="B7576" s="16"/>
      <c r="C7576" s="16"/>
      <c r="D7576" s="16"/>
      <c r="E7576" s="16"/>
      <c r="F7576" s="16"/>
      <c r="G7576" s="16"/>
    </row>
    <row r="7577" spans="1:7" ht="12.75">
      <c r="A7577" s="16"/>
      <c r="B7577" s="16"/>
      <c r="C7577" s="16"/>
      <c r="D7577" s="16"/>
      <c r="E7577" s="16"/>
      <c r="F7577" s="16"/>
      <c r="G7577" s="16"/>
    </row>
    <row r="7578" spans="1:7" ht="12.75">
      <c r="A7578" s="16"/>
      <c r="B7578" s="16"/>
      <c r="C7578" s="16"/>
      <c r="D7578" s="16"/>
      <c r="E7578" s="16"/>
      <c r="F7578" s="16"/>
      <c r="G7578" s="16"/>
    </row>
    <row r="7579" spans="1:7" ht="12.75">
      <c r="A7579" s="16"/>
      <c r="B7579" s="16"/>
      <c r="C7579" s="16"/>
      <c r="D7579" s="16"/>
      <c r="E7579" s="16"/>
      <c r="F7579" s="16"/>
      <c r="G7579" s="16"/>
    </row>
    <row r="7580" spans="1:7" ht="12.75">
      <c r="A7580" s="16"/>
      <c r="B7580" s="16"/>
      <c r="C7580" s="16"/>
      <c r="D7580" s="16"/>
      <c r="E7580" s="16"/>
      <c r="F7580" s="16"/>
      <c r="G7580" s="16"/>
    </row>
    <row r="7581" spans="1:7" ht="12.75">
      <c r="A7581" s="16"/>
      <c r="B7581" s="16"/>
      <c r="C7581" s="16"/>
      <c r="D7581" s="16"/>
      <c r="E7581" s="16"/>
      <c r="F7581" s="16"/>
      <c r="G7581" s="16"/>
    </row>
    <row r="7582" spans="1:7" ht="12.75">
      <c r="A7582" s="16"/>
      <c r="B7582" s="16"/>
      <c r="C7582" s="16"/>
      <c r="D7582" s="16"/>
      <c r="E7582" s="16"/>
      <c r="F7582" s="16"/>
      <c r="G7582" s="16"/>
    </row>
    <row r="7583" spans="1:7" ht="12.75">
      <c r="A7583" s="16"/>
      <c r="B7583" s="16"/>
      <c r="C7583" s="16"/>
      <c r="D7583" s="16"/>
      <c r="E7583" s="16"/>
      <c r="F7583" s="16"/>
      <c r="G7583" s="16"/>
    </row>
    <row r="7584" spans="1:7" ht="12.75">
      <c r="A7584" s="16"/>
      <c r="B7584" s="16"/>
      <c r="C7584" s="16"/>
      <c r="D7584" s="16"/>
      <c r="E7584" s="16"/>
      <c r="F7584" s="16"/>
      <c r="G7584" s="16"/>
    </row>
    <row r="7585" spans="1:7" ht="12.75">
      <c r="A7585" s="16"/>
      <c r="B7585" s="16"/>
      <c r="C7585" s="16"/>
      <c r="D7585" s="16"/>
      <c r="E7585" s="16"/>
      <c r="F7585" s="16"/>
      <c r="G7585" s="16"/>
    </row>
    <row r="7586" spans="1:7" ht="12.75">
      <c r="A7586" s="16"/>
      <c r="B7586" s="16"/>
      <c r="C7586" s="16"/>
      <c r="D7586" s="16"/>
      <c r="E7586" s="16"/>
      <c r="F7586" s="16"/>
      <c r="G7586" s="16"/>
    </row>
    <row r="7587" spans="1:7" ht="12.75">
      <c r="A7587" s="16"/>
      <c r="B7587" s="16"/>
      <c r="C7587" s="16"/>
      <c r="D7587" s="16"/>
      <c r="E7587" s="16"/>
      <c r="F7587" s="16"/>
      <c r="G7587" s="16"/>
    </row>
    <row r="7588" spans="1:7" ht="12.75">
      <c r="A7588" s="16"/>
      <c r="B7588" s="16"/>
      <c r="C7588" s="16"/>
      <c r="D7588" s="16"/>
      <c r="E7588" s="16"/>
      <c r="F7588" s="16"/>
      <c r="G7588" s="16"/>
    </row>
    <row r="7589" spans="1:7" ht="12.75">
      <c r="A7589" s="16"/>
      <c r="B7589" s="16"/>
      <c r="C7589" s="16"/>
      <c r="D7589" s="16"/>
      <c r="E7589" s="16"/>
      <c r="F7589" s="16"/>
      <c r="G7589" s="16"/>
    </row>
    <row r="7590" spans="1:7" ht="12.75">
      <c r="A7590" s="16"/>
      <c r="B7590" s="16"/>
      <c r="C7590" s="16"/>
      <c r="D7590" s="16"/>
      <c r="E7590" s="16"/>
      <c r="F7590" s="16"/>
      <c r="G7590" s="16"/>
    </row>
    <row r="7591" spans="1:7" ht="12.75">
      <c r="A7591" s="16"/>
      <c r="B7591" s="16"/>
      <c r="C7591" s="16"/>
      <c r="D7591" s="16"/>
      <c r="E7591" s="16"/>
      <c r="F7591" s="16"/>
      <c r="G7591" s="16"/>
    </row>
    <row r="7592" spans="1:7" ht="12.75">
      <c r="A7592" s="16"/>
      <c r="B7592" s="16"/>
      <c r="C7592" s="16"/>
      <c r="D7592" s="16"/>
      <c r="E7592" s="16"/>
      <c r="F7592" s="16"/>
      <c r="G7592" s="16"/>
    </row>
    <row r="7593" spans="1:7" ht="12.75">
      <c r="A7593" s="16"/>
      <c r="B7593" s="16"/>
      <c r="C7593" s="16"/>
      <c r="D7593" s="16"/>
      <c r="E7593" s="16"/>
      <c r="F7593" s="16"/>
      <c r="G7593" s="16"/>
    </row>
    <row r="7594" spans="1:7" ht="12.75">
      <c r="A7594" s="16"/>
      <c r="B7594" s="16"/>
      <c r="C7594" s="16"/>
      <c r="D7594" s="16"/>
      <c r="E7594" s="16"/>
      <c r="F7594" s="16"/>
      <c r="G7594" s="16"/>
    </row>
    <row r="7595" spans="1:7" ht="12.75">
      <c r="A7595" s="16"/>
      <c r="B7595" s="16"/>
      <c r="C7595" s="16"/>
      <c r="D7595" s="16"/>
      <c r="E7595" s="16"/>
      <c r="F7595" s="16"/>
      <c r="G7595" s="16"/>
    </row>
    <row r="7596" spans="1:7" ht="12.75">
      <c r="A7596" s="16"/>
      <c r="B7596" s="16"/>
      <c r="C7596" s="16"/>
      <c r="D7596" s="16"/>
      <c r="E7596" s="16"/>
      <c r="F7596" s="16"/>
      <c r="G7596" s="16"/>
    </row>
    <row r="7597" spans="1:7" ht="12.75">
      <c r="A7597" s="16"/>
      <c r="B7597" s="16"/>
      <c r="C7597" s="16"/>
      <c r="D7597" s="16"/>
      <c r="E7597" s="16"/>
      <c r="F7597" s="16"/>
      <c r="G7597" s="16"/>
    </row>
    <row r="7598" spans="1:7" ht="12.75">
      <c r="A7598" s="16"/>
      <c r="B7598" s="16"/>
      <c r="C7598" s="16"/>
      <c r="D7598" s="16"/>
      <c r="E7598" s="16"/>
      <c r="F7598" s="16"/>
      <c r="G7598" s="16"/>
    </row>
    <row r="7599" spans="1:7" ht="12.75">
      <c r="A7599" s="16"/>
      <c r="B7599" s="16"/>
      <c r="C7599" s="16"/>
      <c r="D7599" s="16"/>
      <c r="E7599" s="16"/>
      <c r="F7599" s="16"/>
      <c r="G7599" s="16"/>
    </row>
    <row r="7600" spans="1:7" ht="12.75">
      <c r="A7600" s="16"/>
      <c r="B7600" s="16"/>
      <c r="C7600" s="16"/>
      <c r="D7600" s="16"/>
      <c r="E7600" s="16"/>
      <c r="F7600" s="16"/>
      <c r="G7600" s="16"/>
    </row>
    <row r="7601" spans="1:7" ht="12.75">
      <c r="A7601" s="16"/>
      <c r="B7601" s="16"/>
      <c r="C7601" s="16"/>
      <c r="D7601" s="16"/>
      <c r="E7601" s="16"/>
      <c r="F7601" s="16"/>
      <c r="G7601" s="16"/>
    </row>
    <row r="7602" spans="1:7" ht="12.75">
      <c r="A7602" s="16"/>
      <c r="B7602" s="16"/>
      <c r="C7602" s="16"/>
      <c r="D7602" s="16"/>
      <c r="E7602" s="16"/>
      <c r="F7602" s="16"/>
      <c r="G7602" s="16"/>
    </row>
    <row r="7603" spans="1:7" ht="12.75">
      <c r="A7603" s="16"/>
      <c r="B7603" s="16"/>
      <c r="C7603" s="16"/>
      <c r="D7603" s="16"/>
      <c r="E7603" s="16"/>
      <c r="F7603" s="16"/>
      <c r="G7603" s="16"/>
    </row>
    <row r="7604" spans="1:7" ht="12.75">
      <c r="A7604" s="16"/>
      <c r="B7604" s="16"/>
      <c r="C7604" s="16"/>
      <c r="D7604" s="16"/>
      <c r="E7604" s="16"/>
      <c r="F7604" s="16"/>
      <c r="G7604" s="16"/>
    </row>
    <row r="7605" spans="1:7" ht="12.75">
      <c r="A7605" s="16"/>
      <c r="B7605" s="16"/>
      <c r="C7605" s="16"/>
      <c r="D7605" s="16"/>
      <c r="E7605" s="16"/>
      <c r="F7605" s="16"/>
      <c r="G7605" s="16"/>
    </row>
    <row r="7606" spans="1:7" ht="12.75">
      <c r="A7606" s="16"/>
      <c r="B7606" s="16"/>
      <c r="C7606" s="16"/>
      <c r="D7606" s="16"/>
      <c r="E7606" s="16"/>
      <c r="F7606" s="16"/>
      <c r="G7606" s="16"/>
    </row>
    <row r="7607" spans="1:7" ht="12.75">
      <c r="A7607" s="16"/>
      <c r="B7607" s="16"/>
      <c r="C7607" s="16"/>
      <c r="D7607" s="16"/>
      <c r="E7607" s="16"/>
      <c r="F7607" s="16"/>
      <c r="G7607" s="16"/>
    </row>
    <row r="7608" spans="1:7" ht="12.75">
      <c r="A7608" s="16"/>
      <c r="B7608" s="16"/>
      <c r="C7608" s="16"/>
      <c r="D7608" s="16"/>
      <c r="E7608" s="16"/>
      <c r="F7608" s="16"/>
      <c r="G7608" s="16"/>
    </row>
    <row r="7609" spans="1:7" ht="12.75">
      <c r="A7609" s="16"/>
      <c r="B7609" s="16"/>
      <c r="C7609" s="16"/>
      <c r="D7609" s="16"/>
      <c r="E7609" s="16"/>
      <c r="F7609" s="16"/>
      <c r="G7609" s="16"/>
    </row>
    <row r="7610" spans="1:7" ht="12.75">
      <c r="A7610" s="16"/>
      <c r="B7610" s="16"/>
      <c r="C7610" s="16"/>
      <c r="D7610" s="16"/>
      <c r="E7610" s="16"/>
      <c r="F7610" s="16"/>
      <c r="G7610" s="16"/>
    </row>
    <row r="7611" spans="1:7" ht="12.75">
      <c r="A7611" s="16"/>
      <c r="B7611" s="16"/>
      <c r="C7611" s="16"/>
      <c r="D7611" s="16"/>
      <c r="E7611" s="16"/>
      <c r="F7611" s="16"/>
      <c r="G7611" s="16"/>
    </row>
    <row r="7612" spans="1:7" ht="12.75">
      <c r="A7612" s="16"/>
      <c r="B7612" s="16"/>
      <c r="C7612" s="16"/>
      <c r="D7612" s="16"/>
      <c r="E7612" s="16"/>
      <c r="F7612" s="16"/>
      <c r="G7612" s="16"/>
    </row>
    <row r="7613" spans="1:7" ht="12.75">
      <c r="A7613" s="16"/>
      <c r="B7613" s="16"/>
      <c r="C7613" s="16"/>
      <c r="D7613" s="16"/>
      <c r="E7613" s="16"/>
      <c r="F7613" s="16"/>
      <c r="G7613" s="16"/>
    </row>
    <row r="7614" spans="1:7" ht="12.75">
      <c r="A7614" s="16"/>
      <c r="B7614" s="16"/>
      <c r="C7614" s="16"/>
      <c r="D7614" s="16"/>
      <c r="E7614" s="16"/>
      <c r="F7614" s="16"/>
      <c r="G7614" s="16"/>
    </row>
    <row r="7615" spans="1:7" ht="12.75">
      <c r="A7615" s="16"/>
      <c r="B7615" s="16"/>
      <c r="C7615" s="16"/>
      <c r="D7615" s="16"/>
      <c r="E7615" s="16"/>
      <c r="F7615" s="16"/>
      <c r="G7615" s="16"/>
    </row>
    <row r="7616" spans="1:7" ht="12.75">
      <c r="A7616" s="16"/>
      <c r="B7616" s="16"/>
      <c r="C7616" s="16"/>
      <c r="D7616" s="16"/>
      <c r="E7616" s="16"/>
      <c r="F7616" s="16"/>
      <c r="G7616" s="16"/>
    </row>
    <row r="7617" spans="1:7" ht="12.75">
      <c r="A7617" s="16"/>
      <c r="B7617" s="16"/>
      <c r="C7617" s="16"/>
      <c r="D7617" s="16"/>
      <c r="E7617" s="16"/>
      <c r="F7617" s="16"/>
      <c r="G7617" s="16"/>
    </row>
    <row r="7618" spans="1:7" ht="12.75">
      <c r="A7618" s="16"/>
      <c r="B7618" s="16"/>
      <c r="C7618" s="16"/>
      <c r="D7618" s="16"/>
      <c r="E7618" s="16"/>
      <c r="F7618" s="16"/>
      <c r="G7618" s="16"/>
    </row>
    <row r="7619" spans="1:7" ht="12.75">
      <c r="A7619" s="16"/>
      <c r="B7619" s="16"/>
      <c r="C7619" s="16"/>
      <c r="D7619" s="16"/>
      <c r="E7619" s="16"/>
      <c r="F7619" s="16"/>
      <c r="G7619" s="16"/>
    </row>
    <row r="7620" spans="1:7" ht="12.75">
      <c r="A7620" s="16"/>
      <c r="B7620" s="16"/>
      <c r="C7620" s="16"/>
      <c r="D7620" s="16"/>
      <c r="E7620" s="16"/>
      <c r="F7620" s="16"/>
      <c r="G7620" s="16"/>
    </row>
    <row r="7621" spans="1:7" ht="12.75">
      <c r="A7621" s="16"/>
      <c r="B7621" s="16"/>
      <c r="C7621" s="16"/>
      <c r="D7621" s="16"/>
      <c r="E7621" s="16"/>
      <c r="F7621" s="16"/>
      <c r="G7621" s="16"/>
    </row>
    <row r="7622" spans="1:7" ht="12.75">
      <c r="A7622" s="16"/>
      <c r="B7622" s="16"/>
      <c r="C7622" s="16"/>
      <c r="D7622" s="16"/>
      <c r="E7622" s="16"/>
      <c r="F7622" s="16"/>
      <c r="G7622" s="16"/>
    </row>
    <row r="7623" spans="1:7" ht="12.75">
      <c r="A7623" s="16"/>
      <c r="B7623" s="16"/>
      <c r="C7623" s="16"/>
      <c r="D7623" s="16"/>
      <c r="E7623" s="16"/>
      <c r="F7623" s="16"/>
      <c r="G7623" s="16"/>
    </row>
    <row r="7624" spans="1:7" ht="12.75">
      <c r="A7624" s="16"/>
      <c r="B7624" s="16"/>
      <c r="C7624" s="16"/>
      <c r="D7624" s="16"/>
      <c r="E7624" s="16"/>
      <c r="F7624" s="16"/>
      <c r="G7624" s="16"/>
    </row>
    <row r="7625" spans="1:7" ht="12.75">
      <c r="A7625" s="16"/>
      <c r="B7625" s="16"/>
      <c r="C7625" s="16"/>
      <c r="D7625" s="16"/>
      <c r="E7625" s="16"/>
      <c r="F7625" s="16"/>
      <c r="G7625" s="16"/>
    </row>
    <row r="7626" spans="1:7" ht="12.75">
      <c r="A7626" s="16"/>
      <c r="B7626" s="16"/>
      <c r="C7626" s="16"/>
      <c r="D7626" s="16"/>
      <c r="E7626" s="16"/>
      <c r="F7626" s="16"/>
      <c r="G7626" s="16"/>
    </row>
    <row r="7627" spans="1:7" ht="12.75">
      <c r="A7627" s="16"/>
      <c r="B7627" s="16"/>
      <c r="C7627" s="16"/>
      <c r="D7627" s="16"/>
      <c r="E7627" s="16"/>
      <c r="F7627" s="16"/>
      <c r="G7627" s="16"/>
    </row>
    <row r="7628" spans="1:7" ht="12.75">
      <c r="A7628" s="16"/>
      <c r="B7628" s="16"/>
      <c r="C7628" s="16"/>
      <c r="D7628" s="16"/>
      <c r="E7628" s="16"/>
      <c r="F7628" s="16"/>
      <c r="G7628" s="16"/>
    </row>
    <row r="7629" spans="1:7" ht="12.75">
      <c r="A7629" s="16"/>
      <c r="B7629" s="16"/>
      <c r="C7629" s="16"/>
      <c r="D7629" s="16"/>
      <c r="E7629" s="16"/>
      <c r="F7629" s="16"/>
      <c r="G7629" s="16"/>
    </row>
    <row r="7630" spans="1:7" ht="12.75">
      <c r="A7630" s="16"/>
      <c r="B7630" s="16"/>
      <c r="C7630" s="16"/>
      <c r="D7630" s="16"/>
      <c r="E7630" s="16"/>
      <c r="F7630" s="16"/>
      <c r="G7630" s="16"/>
    </row>
    <row r="7631" spans="1:7" ht="12.75">
      <c r="A7631" s="16"/>
      <c r="B7631" s="16"/>
      <c r="C7631" s="16"/>
      <c r="D7631" s="16"/>
      <c r="E7631" s="16"/>
      <c r="F7631" s="16"/>
      <c r="G7631" s="16"/>
    </row>
    <row r="7632" spans="1:7" ht="12.75">
      <c r="A7632" s="16"/>
      <c r="B7632" s="16"/>
      <c r="C7632" s="16"/>
      <c r="D7632" s="16"/>
      <c r="E7632" s="16"/>
      <c r="F7632" s="16"/>
      <c r="G7632" s="16"/>
    </row>
    <row r="7633" spans="1:7" ht="12.75">
      <c r="A7633" s="16"/>
      <c r="B7633" s="16"/>
      <c r="C7633" s="16"/>
      <c r="D7633" s="16"/>
      <c r="E7633" s="16"/>
      <c r="F7633" s="16"/>
      <c r="G7633" s="16"/>
    </row>
    <row r="7634" spans="1:7" ht="12.75">
      <c r="A7634" s="16"/>
      <c r="B7634" s="16"/>
      <c r="C7634" s="16"/>
      <c r="D7634" s="16"/>
      <c r="E7634" s="16"/>
      <c r="F7634" s="16"/>
      <c r="G7634" s="16"/>
    </row>
    <row r="7635" spans="1:7" ht="12.75">
      <c r="A7635" s="16"/>
      <c r="B7635" s="16"/>
      <c r="C7635" s="16"/>
      <c r="D7635" s="16"/>
      <c r="E7635" s="16"/>
      <c r="F7635" s="16"/>
      <c r="G7635" s="16"/>
    </row>
    <row r="7636" spans="1:7" ht="12.75">
      <c r="A7636" s="16"/>
      <c r="B7636" s="16"/>
      <c r="C7636" s="16"/>
      <c r="D7636" s="16"/>
      <c r="E7636" s="16"/>
      <c r="F7636" s="16"/>
      <c r="G7636" s="16"/>
    </row>
    <row r="7637" spans="1:7" ht="12.75">
      <c r="A7637" s="16"/>
      <c r="B7637" s="16"/>
      <c r="C7637" s="16"/>
      <c r="D7637" s="16"/>
      <c r="E7637" s="16"/>
      <c r="F7637" s="16"/>
      <c r="G7637" s="16"/>
    </row>
    <row r="7638" spans="1:7" ht="12.75">
      <c r="A7638" s="16"/>
      <c r="B7638" s="16"/>
      <c r="C7638" s="16"/>
      <c r="D7638" s="16"/>
      <c r="E7638" s="16"/>
      <c r="F7638" s="16"/>
      <c r="G7638" s="16"/>
    </row>
    <row r="7639" spans="1:7" ht="12.75">
      <c r="A7639" s="16"/>
      <c r="B7639" s="16"/>
      <c r="C7639" s="16"/>
      <c r="D7639" s="16"/>
      <c r="E7639" s="16"/>
      <c r="F7639" s="16"/>
      <c r="G7639" s="16"/>
    </row>
    <row r="7640" spans="1:7" ht="12.75">
      <c r="A7640" s="16"/>
      <c r="B7640" s="16"/>
      <c r="C7640" s="16"/>
      <c r="D7640" s="16"/>
      <c r="E7640" s="16"/>
      <c r="F7640" s="16"/>
      <c r="G7640" s="16"/>
    </row>
    <row r="7641" spans="1:7" ht="12.75">
      <c r="A7641" s="16"/>
      <c r="B7641" s="16"/>
      <c r="C7641" s="16"/>
      <c r="D7641" s="16"/>
      <c r="E7641" s="16"/>
      <c r="F7641" s="16"/>
      <c r="G7641" s="16"/>
    </row>
    <row r="7642" spans="1:7" ht="12.75">
      <c r="A7642" s="16"/>
      <c r="B7642" s="16"/>
      <c r="C7642" s="16"/>
      <c r="D7642" s="16"/>
      <c r="E7642" s="16"/>
      <c r="F7642" s="16"/>
      <c r="G7642" s="16"/>
    </row>
    <row r="7643" spans="1:7" ht="12.75">
      <c r="A7643" s="16"/>
      <c r="B7643" s="16"/>
      <c r="C7643" s="16"/>
      <c r="D7643" s="16"/>
      <c r="E7643" s="16"/>
      <c r="F7643" s="16"/>
      <c r="G7643" s="16"/>
    </row>
    <row r="7644" spans="1:7" ht="12.75">
      <c r="A7644" s="16"/>
      <c r="B7644" s="16"/>
      <c r="C7644" s="16"/>
      <c r="D7644" s="16"/>
      <c r="E7644" s="16"/>
      <c r="F7644" s="16"/>
      <c r="G7644" s="16"/>
    </row>
    <row r="7645" spans="1:7" ht="12.75">
      <c r="A7645" s="16"/>
      <c r="B7645" s="16"/>
      <c r="C7645" s="16"/>
      <c r="D7645" s="16"/>
      <c r="E7645" s="16"/>
      <c r="F7645" s="16"/>
      <c r="G7645" s="16"/>
    </row>
    <row r="7646" spans="1:7" ht="12.75">
      <c r="A7646" s="16"/>
      <c r="B7646" s="16"/>
      <c r="C7646" s="16"/>
      <c r="D7646" s="16"/>
      <c r="E7646" s="16"/>
      <c r="F7646" s="16"/>
      <c r="G7646" s="16"/>
    </row>
    <row r="7647" spans="1:7" ht="12.75">
      <c r="A7647" s="16"/>
      <c r="B7647" s="16"/>
      <c r="C7647" s="16"/>
      <c r="D7647" s="16"/>
      <c r="E7647" s="16"/>
      <c r="F7647" s="16"/>
      <c r="G7647" s="16"/>
    </row>
    <row r="7648" spans="1:7" ht="12.75">
      <c r="A7648" s="16"/>
      <c r="B7648" s="16"/>
      <c r="C7648" s="16"/>
      <c r="D7648" s="16"/>
      <c r="E7648" s="16"/>
      <c r="F7648" s="16"/>
      <c r="G7648" s="16"/>
    </row>
    <row r="7649" spans="1:7" ht="12.75">
      <c r="A7649" s="16"/>
      <c r="B7649" s="16"/>
      <c r="C7649" s="16"/>
      <c r="D7649" s="16"/>
      <c r="E7649" s="16"/>
      <c r="F7649" s="16"/>
      <c r="G7649" s="16"/>
    </row>
    <row r="7650" spans="1:7" ht="12.75">
      <c r="A7650" s="16"/>
      <c r="B7650" s="16"/>
      <c r="C7650" s="16"/>
      <c r="D7650" s="16"/>
      <c r="E7650" s="16"/>
      <c r="F7650" s="16"/>
      <c r="G7650" s="16"/>
    </row>
    <row r="7651" spans="1:7" ht="12.75">
      <c r="A7651" s="16"/>
      <c r="B7651" s="16"/>
      <c r="C7651" s="16"/>
      <c r="D7651" s="16"/>
      <c r="E7651" s="16"/>
      <c r="F7651" s="16"/>
      <c r="G7651" s="16"/>
    </row>
    <row r="7652" spans="1:7" ht="12.75">
      <c r="A7652" s="16"/>
      <c r="B7652" s="16"/>
      <c r="C7652" s="16"/>
      <c r="D7652" s="16"/>
      <c r="E7652" s="16"/>
      <c r="F7652" s="16"/>
      <c r="G7652" s="16"/>
    </row>
    <row r="7653" spans="1:7" ht="12.75">
      <c r="A7653" s="16"/>
      <c r="B7653" s="16"/>
      <c r="C7653" s="16"/>
      <c r="D7653" s="16"/>
      <c r="E7653" s="16"/>
      <c r="F7653" s="16"/>
      <c r="G7653" s="16"/>
    </row>
    <row r="7654" spans="1:7" ht="12.75">
      <c r="A7654" s="16"/>
      <c r="B7654" s="16"/>
      <c r="C7654" s="16"/>
      <c r="D7654" s="16"/>
      <c r="E7654" s="16"/>
      <c r="F7654" s="16"/>
      <c r="G7654" s="16"/>
    </row>
    <row r="7655" spans="1:7" ht="12.75">
      <c r="A7655" s="16"/>
      <c r="B7655" s="16"/>
      <c r="C7655" s="16"/>
      <c r="D7655" s="16"/>
      <c r="E7655" s="16"/>
      <c r="F7655" s="16"/>
      <c r="G7655" s="16"/>
    </row>
    <row r="7656" spans="1:7" ht="12.75">
      <c r="A7656" s="16"/>
      <c r="B7656" s="16"/>
      <c r="C7656" s="16"/>
      <c r="D7656" s="16"/>
      <c r="E7656" s="16"/>
      <c r="F7656" s="16"/>
      <c r="G7656" s="16"/>
    </row>
    <row r="7657" spans="1:7" ht="12.75">
      <c r="A7657" s="16"/>
      <c r="B7657" s="16"/>
      <c r="C7657" s="16"/>
      <c r="D7657" s="16"/>
      <c r="E7657" s="16"/>
      <c r="F7657" s="16"/>
      <c r="G7657" s="16"/>
    </row>
    <row r="7658" spans="1:7" ht="12.75">
      <c r="A7658" s="16"/>
      <c r="B7658" s="16"/>
      <c r="C7658" s="16"/>
      <c r="D7658" s="16"/>
      <c r="E7658" s="16"/>
      <c r="F7658" s="16"/>
      <c r="G7658" s="16"/>
    </row>
    <row r="7659" spans="1:7" ht="12.75">
      <c r="A7659" s="16"/>
      <c r="B7659" s="16"/>
      <c r="C7659" s="16"/>
      <c r="D7659" s="16"/>
      <c r="E7659" s="16"/>
      <c r="F7659" s="16"/>
      <c r="G7659" s="16"/>
    </row>
    <row r="7660" spans="1:7" ht="12.75">
      <c r="A7660" s="16"/>
      <c r="B7660" s="16"/>
      <c r="C7660" s="16"/>
      <c r="D7660" s="16"/>
      <c r="E7660" s="16"/>
      <c r="F7660" s="16"/>
      <c r="G7660" s="16"/>
    </row>
    <row r="7661" spans="1:7" ht="12.75">
      <c r="A7661" s="16"/>
      <c r="B7661" s="16"/>
      <c r="C7661" s="16"/>
      <c r="D7661" s="16"/>
      <c r="E7661" s="16"/>
      <c r="F7661" s="16"/>
      <c r="G7661" s="16"/>
    </row>
    <row r="7662" spans="1:7" ht="12.75">
      <c r="A7662" s="16"/>
      <c r="B7662" s="16"/>
      <c r="C7662" s="16"/>
      <c r="D7662" s="16"/>
      <c r="E7662" s="16"/>
      <c r="F7662" s="16"/>
      <c r="G7662" s="16"/>
    </row>
    <row r="7663" spans="1:7" ht="12.75">
      <c r="A7663" s="16"/>
      <c r="B7663" s="16"/>
      <c r="C7663" s="16"/>
      <c r="D7663" s="16"/>
      <c r="E7663" s="16"/>
      <c r="F7663" s="16"/>
      <c r="G7663" s="16"/>
    </row>
    <row r="7664" spans="1:7" ht="12.75">
      <c r="A7664" s="16"/>
      <c r="B7664" s="16"/>
      <c r="C7664" s="16"/>
      <c r="D7664" s="16"/>
      <c r="E7664" s="16"/>
      <c r="F7664" s="16"/>
      <c r="G7664" s="16"/>
    </row>
    <row r="7665" spans="1:7" ht="12.75">
      <c r="A7665" s="16"/>
      <c r="B7665" s="16"/>
      <c r="C7665" s="16"/>
      <c r="D7665" s="16"/>
      <c r="E7665" s="16"/>
      <c r="F7665" s="16"/>
      <c r="G7665" s="16"/>
    </row>
    <row r="7666" spans="1:7" ht="12.75">
      <c r="A7666" s="16"/>
      <c r="B7666" s="16"/>
      <c r="C7666" s="16"/>
      <c r="D7666" s="16"/>
      <c r="E7666" s="16"/>
      <c r="F7666" s="16"/>
      <c r="G7666" s="16"/>
    </row>
    <row r="7667" spans="1:7" ht="12.75">
      <c r="A7667" s="16"/>
      <c r="B7667" s="16"/>
      <c r="C7667" s="16"/>
      <c r="D7667" s="16"/>
      <c r="E7667" s="16"/>
      <c r="F7667" s="16"/>
      <c r="G7667" s="16"/>
    </row>
    <row r="7668" spans="1:7" ht="12.75">
      <c r="A7668" s="16"/>
      <c r="B7668" s="16"/>
      <c r="C7668" s="16"/>
      <c r="D7668" s="16"/>
      <c r="E7668" s="16"/>
      <c r="F7668" s="16"/>
      <c r="G7668" s="16"/>
    </row>
    <row r="7669" spans="1:7" ht="12.75">
      <c r="A7669" s="16"/>
      <c r="B7669" s="16"/>
      <c r="C7669" s="16"/>
      <c r="D7669" s="16"/>
      <c r="E7669" s="16"/>
      <c r="F7669" s="16"/>
      <c r="G7669" s="16"/>
    </row>
    <row r="7670" spans="1:7" ht="12.75">
      <c r="A7670" s="16"/>
      <c r="B7670" s="16"/>
      <c r="C7670" s="16"/>
      <c r="D7670" s="16"/>
      <c r="E7670" s="16"/>
      <c r="F7670" s="16"/>
      <c r="G7670" s="16"/>
    </row>
    <row r="7671" spans="1:7" ht="12.75">
      <c r="A7671" s="16"/>
      <c r="B7671" s="16"/>
      <c r="C7671" s="16"/>
      <c r="D7671" s="16"/>
      <c r="E7671" s="16"/>
      <c r="F7671" s="16"/>
      <c r="G7671" s="16"/>
    </row>
    <row r="7672" spans="1:7" ht="12.75">
      <c r="A7672" s="16"/>
      <c r="B7672" s="16"/>
      <c r="C7672" s="16"/>
      <c r="D7672" s="16"/>
      <c r="E7672" s="16"/>
      <c r="F7672" s="16"/>
      <c r="G7672" s="16"/>
    </row>
    <row r="7673" spans="1:7" ht="12.75">
      <c r="A7673" s="16"/>
      <c r="B7673" s="16"/>
      <c r="C7673" s="16"/>
      <c r="D7673" s="16"/>
      <c r="E7673" s="16"/>
      <c r="F7673" s="16"/>
      <c r="G7673" s="16"/>
    </row>
    <row r="7674" spans="1:7" ht="12.75">
      <c r="A7674" s="16"/>
      <c r="B7674" s="16"/>
      <c r="C7674" s="16"/>
      <c r="D7674" s="16"/>
      <c r="E7674" s="16"/>
      <c r="F7674" s="16"/>
      <c r="G7674" s="16"/>
    </row>
    <row r="7675" spans="1:7" ht="12.75">
      <c r="A7675" s="16"/>
      <c r="B7675" s="16"/>
      <c r="C7675" s="16"/>
      <c r="D7675" s="16"/>
      <c r="E7675" s="16"/>
      <c r="F7675" s="16"/>
      <c r="G7675" s="16"/>
    </row>
    <row r="7676" spans="1:7" ht="12.75">
      <c r="A7676" s="16"/>
      <c r="B7676" s="16"/>
      <c r="C7676" s="16"/>
      <c r="D7676" s="16"/>
      <c r="E7676" s="16"/>
      <c r="F7676" s="16"/>
      <c r="G7676" s="16"/>
    </row>
    <row r="7677" spans="1:7" ht="12.75">
      <c r="A7677" s="16"/>
      <c r="B7677" s="16"/>
      <c r="C7677" s="16"/>
      <c r="D7677" s="16"/>
      <c r="E7677" s="16"/>
      <c r="F7677" s="16"/>
      <c r="G7677" s="16"/>
    </row>
    <row r="7678" spans="1:7" ht="12.75">
      <c r="A7678" s="16"/>
      <c r="B7678" s="16"/>
      <c r="C7678" s="16"/>
      <c r="D7678" s="16"/>
      <c r="E7678" s="16"/>
      <c r="F7678" s="16"/>
      <c r="G7678" s="16"/>
    </row>
    <row r="7679" spans="1:7" ht="12.75">
      <c r="A7679" s="16"/>
      <c r="B7679" s="16"/>
      <c r="C7679" s="16"/>
      <c r="D7679" s="16"/>
      <c r="E7679" s="16"/>
      <c r="F7679" s="16"/>
      <c r="G7679" s="16"/>
    </row>
    <row r="7680" spans="1:7" ht="12.75">
      <c r="A7680" s="16"/>
      <c r="B7680" s="16"/>
      <c r="C7680" s="16"/>
      <c r="D7680" s="16"/>
      <c r="E7680" s="16"/>
      <c r="F7680" s="16"/>
      <c r="G7680" s="16"/>
    </row>
    <row r="7681" spans="1:7" ht="12.75">
      <c r="A7681" s="16"/>
      <c r="B7681" s="16"/>
      <c r="C7681" s="16"/>
      <c r="D7681" s="16"/>
      <c r="E7681" s="16"/>
      <c r="F7681" s="16"/>
      <c r="G7681" s="16"/>
    </row>
    <row r="7682" spans="1:7" ht="12.75">
      <c r="A7682" s="16"/>
      <c r="B7682" s="16"/>
      <c r="C7682" s="16"/>
      <c r="D7682" s="16"/>
      <c r="E7682" s="16"/>
      <c r="F7682" s="16"/>
      <c r="G7682" s="16"/>
    </row>
    <row r="7683" spans="1:7" ht="12.75">
      <c r="A7683" s="16"/>
      <c r="B7683" s="16"/>
      <c r="C7683" s="16"/>
      <c r="D7683" s="16"/>
      <c r="E7683" s="16"/>
      <c r="F7683" s="16"/>
      <c r="G7683" s="16"/>
    </row>
    <row r="7684" spans="1:7" ht="12.75">
      <c r="A7684" s="16"/>
      <c r="B7684" s="16"/>
      <c r="C7684" s="16"/>
      <c r="D7684" s="16"/>
      <c r="E7684" s="16"/>
      <c r="F7684" s="16"/>
      <c r="G7684" s="16"/>
    </row>
    <row r="7685" spans="1:7" ht="12.75">
      <c r="A7685" s="16"/>
      <c r="B7685" s="16"/>
      <c r="C7685" s="16"/>
      <c r="D7685" s="16"/>
      <c r="E7685" s="16"/>
      <c r="F7685" s="16"/>
      <c r="G7685" s="16"/>
    </row>
    <row r="7686" spans="1:7" ht="12.75">
      <c r="A7686" s="16"/>
      <c r="B7686" s="16"/>
      <c r="C7686" s="16"/>
      <c r="D7686" s="16"/>
      <c r="E7686" s="16"/>
      <c r="F7686" s="16"/>
      <c r="G7686" s="16"/>
    </row>
    <row r="7687" spans="1:7" ht="12.75">
      <c r="A7687" s="16"/>
      <c r="B7687" s="16"/>
      <c r="C7687" s="16"/>
      <c r="D7687" s="16"/>
      <c r="E7687" s="16"/>
      <c r="F7687" s="16"/>
      <c r="G7687" s="16"/>
    </row>
    <row r="7688" spans="1:7" ht="12.75">
      <c r="A7688" s="16"/>
      <c r="B7688" s="16"/>
      <c r="C7688" s="16"/>
      <c r="D7688" s="16"/>
      <c r="E7688" s="16"/>
      <c r="F7688" s="16"/>
      <c r="G7688" s="16"/>
    </row>
    <row r="7689" spans="1:7" ht="12.75">
      <c r="A7689" s="16"/>
      <c r="B7689" s="16"/>
      <c r="C7689" s="16"/>
      <c r="D7689" s="16"/>
      <c r="E7689" s="16"/>
      <c r="F7689" s="16"/>
      <c r="G7689" s="16"/>
    </row>
    <row r="7690" spans="1:7" ht="12.75">
      <c r="A7690" s="16"/>
      <c r="B7690" s="16"/>
      <c r="C7690" s="16"/>
      <c r="D7690" s="16"/>
      <c r="E7690" s="16"/>
      <c r="F7690" s="16"/>
      <c r="G7690" s="16"/>
    </row>
    <row r="7691" spans="1:7" ht="12.75">
      <c r="A7691" s="16"/>
      <c r="B7691" s="16"/>
      <c r="C7691" s="16"/>
      <c r="D7691" s="16"/>
      <c r="E7691" s="16"/>
      <c r="F7691" s="16"/>
      <c r="G7691" s="16"/>
    </row>
    <row r="7692" spans="1:7" ht="12.75">
      <c r="A7692" s="16"/>
      <c r="B7692" s="16"/>
      <c r="C7692" s="16"/>
      <c r="D7692" s="16"/>
      <c r="E7692" s="16"/>
      <c r="F7692" s="16"/>
      <c r="G7692" s="16"/>
    </row>
    <row r="7693" spans="1:7" ht="12.75">
      <c r="A7693" s="16"/>
      <c r="B7693" s="16"/>
      <c r="C7693" s="16"/>
      <c r="D7693" s="16"/>
      <c r="E7693" s="16"/>
      <c r="F7693" s="16"/>
      <c r="G7693" s="16"/>
    </row>
    <row r="7694" spans="1:7" ht="12.75">
      <c r="A7694" s="16"/>
      <c r="B7694" s="16"/>
      <c r="C7694" s="16"/>
      <c r="D7694" s="16"/>
      <c r="E7694" s="16"/>
      <c r="F7694" s="16"/>
      <c r="G7694" s="16"/>
    </row>
    <row r="7695" spans="1:7" ht="12.75">
      <c r="A7695" s="16"/>
      <c r="B7695" s="16"/>
      <c r="C7695" s="16"/>
      <c r="D7695" s="16"/>
      <c r="E7695" s="16"/>
      <c r="F7695" s="16"/>
      <c r="G7695" s="16"/>
    </row>
    <row r="7696" spans="1:7" ht="12.75">
      <c r="A7696" s="16"/>
      <c r="B7696" s="16"/>
      <c r="C7696" s="16"/>
      <c r="D7696" s="16"/>
      <c r="E7696" s="16"/>
      <c r="F7696" s="16"/>
      <c r="G7696" s="16"/>
    </row>
    <row r="7697" spans="1:7" ht="12.75">
      <c r="A7697" s="16"/>
      <c r="B7697" s="16"/>
      <c r="C7697" s="16"/>
      <c r="D7697" s="16"/>
      <c r="E7697" s="16"/>
      <c r="F7697" s="16"/>
      <c r="G7697" s="16"/>
    </row>
    <row r="7698" spans="1:7" ht="12.75">
      <c r="A7698" s="16"/>
      <c r="B7698" s="16"/>
      <c r="C7698" s="16"/>
      <c r="D7698" s="16"/>
      <c r="E7698" s="16"/>
      <c r="F7698" s="16"/>
      <c r="G7698" s="16"/>
    </row>
    <row r="7699" spans="1:7" ht="12.75">
      <c r="A7699" s="16"/>
      <c r="B7699" s="16"/>
      <c r="C7699" s="16"/>
      <c r="D7699" s="16"/>
      <c r="E7699" s="16"/>
      <c r="F7699" s="16"/>
      <c r="G7699" s="16"/>
    </row>
    <row r="7700" spans="1:7" ht="12.75">
      <c r="A7700" s="16"/>
      <c r="B7700" s="16"/>
      <c r="C7700" s="16"/>
      <c r="D7700" s="16"/>
      <c r="E7700" s="16"/>
      <c r="F7700" s="16"/>
      <c r="G7700" s="16"/>
    </row>
    <row r="7701" spans="1:7" ht="12.75">
      <c r="A7701" s="16"/>
      <c r="B7701" s="16"/>
      <c r="C7701" s="16"/>
      <c r="D7701" s="16"/>
      <c r="E7701" s="16"/>
      <c r="F7701" s="16"/>
      <c r="G7701" s="16"/>
    </row>
    <row r="7702" spans="1:7" ht="12.75">
      <c r="A7702" s="16"/>
      <c r="B7702" s="16"/>
      <c r="C7702" s="16"/>
      <c r="D7702" s="16"/>
      <c r="E7702" s="16"/>
      <c r="F7702" s="16"/>
      <c r="G7702" s="16"/>
    </row>
    <row r="7703" spans="1:7" ht="12.75">
      <c r="A7703" s="16"/>
      <c r="B7703" s="16"/>
      <c r="C7703" s="16"/>
      <c r="D7703" s="16"/>
      <c r="E7703" s="16"/>
      <c r="F7703" s="16"/>
      <c r="G7703" s="16"/>
    </row>
    <row r="7704" spans="1:7" ht="12.75">
      <c r="A7704" s="16"/>
      <c r="B7704" s="16"/>
      <c r="C7704" s="16"/>
      <c r="D7704" s="16"/>
      <c r="E7704" s="16"/>
      <c r="F7704" s="16"/>
      <c r="G7704" s="16"/>
    </row>
    <row r="7705" spans="1:7" ht="12.75">
      <c r="A7705" s="16"/>
      <c r="B7705" s="16"/>
      <c r="C7705" s="16"/>
      <c r="D7705" s="16"/>
      <c r="E7705" s="16"/>
      <c r="F7705" s="16"/>
      <c r="G7705" s="16"/>
    </row>
    <row r="7706" spans="1:7" ht="12.75">
      <c r="A7706" s="16"/>
      <c r="B7706" s="16"/>
      <c r="C7706" s="16"/>
      <c r="D7706" s="16"/>
      <c r="E7706" s="16"/>
      <c r="F7706" s="16"/>
      <c r="G7706" s="16"/>
    </row>
    <row r="7707" spans="1:7" ht="12.75">
      <c r="A7707" s="16"/>
      <c r="B7707" s="16"/>
      <c r="C7707" s="16"/>
      <c r="D7707" s="16"/>
      <c r="E7707" s="16"/>
      <c r="F7707" s="16"/>
      <c r="G7707" s="16"/>
    </row>
    <row r="7708" spans="1:7" ht="12.75">
      <c r="A7708" s="16"/>
      <c r="B7708" s="16"/>
      <c r="C7708" s="16"/>
      <c r="D7708" s="16"/>
      <c r="E7708" s="16"/>
      <c r="F7708" s="16"/>
      <c r="G7708" s="16"/>
    </row>
    <row r="7709" spans="1:7" ht="12.75">
      <c r="A7709" s="16"/>
      <c r="B7709" s="16"/>
      <c r="C7709" s="16"/>
      <c r="D7709" s="16"/>
      <c r="E7709" s="16"/>
      <c r="F7709" s="16"/>
      <c r="G7709" s="16"/>
    </row>
    <row r="7710" spans="1:7" ht="12.75">
      <c r="A7710" s="16"/>
      <c r="B7710" s="16"/>
      <c r="C7710" s="16"/>
      <c r="D7710" s="16"/>
      <c r="E7710" s="16"/>
      <c r="F7710" s="16"/>
      <c r="G7710" s="16"/>
    </row>
    <row r="7711" spans="1:7" ht="12.75">
      <c r="A7711" s="16"/>
      <c r="B7711" s="16"/>
      <c r="C7711" s="16"/>
      <c r="D7711" s="16"/>
      <c r="E7711" s="16"/>
      <c r="F7711" s="16"/>
      <c r="G7711" s="16"/>
    </row>
    <row r="7712" spans="1:7" ht="12.75">
      <c r="A7712" s="16"/>
      <c r="B7712" s="16"/>
      <c r="C7712" s="16"/>
      <c r="D7712" s="16"/>
      <c r="E7712" s="16"/>
      <c r="F7712" s="16"/>
      <c r="G7712" s="16"/>
    </row>
    <row r="7713" spans="1:7" ht="12.75">
      <c r="A7713" s="16"/>
      <c r="B7713" s="16"/>
      <c r="C7713" s="16"/>
      <c r="D7713" s="16"/>
      <c r="E7713" s="16"/>
      <c r="F7713" s="16"/>
      <c r="G7713" s="16"/>
    </row>
    <row r="7714" spans="1:7" ht="12.75">
      <c r="A7714" s="16"/>
      <c r="B7714" s="16"/>
      <c r="C7714" s="16"/>
      <c r="D7714" s="16"/>
      <c r="E7714" s="16"/>
      <c r="F7714" s="16"/>
      <c r="G7714" s="16"/>
    </row>
    <row r="7715" spans="1:7" ht="12.75">
      <c r="A7715" s="16"/>
      <c r="B7715" s="16"/>
      <c r="C7715" s="16"/>
      <c r="D7715" s="16"/>
      <c r="E7715" s="16"/>
      <c r="F7715" s="16"/>
      <c r="G7715" s="16"/>
    </row>
    <row r="7716" spans="1:7" ht="12.75">
      <c r="A7716" s="16"/>
      <c r="B7716" s="16"/>
      <c r="C7716" s="16"/>
      <c r="D7716" s="16"/>
      <c r="E7716" s="16"/>
      <c r="F7716" s="16"/>
      <c r="G7716" s="16"/>
    </row>
    <row r="7717" spans="1:7" ht="12.75">
      <c r="A7717" s="16"/>
      <c r="B7717" s="16"/>
      <c r="C7717" s="16"/>
      <c r="D7717" s="16"/>
      <c r="E7717" s="16"/>
      <c r="F7717" s="16"/>
      <c r="G7717" s="16"/>
    </row>
    <row r="7718" spans="1:7" ht="12.75">
      <c r="A7718" s="16"/>
      <c r="B7718" s="16"/>
      <c r="C7718" s="16"/>
      <c r="D7718" s="16"/>
      <c r="E7718" s="16"/>
      <c r="F7718" s="16"/>
      <c r="G7718" s="16"/>
    </row>
    <row r="7719" spans="1:7" ht="12.75">
      <c r="A7719" s="16"/>
      <c r="B7719" s="16"/>
      <c r="C7719" s="16"/>
      <c r="D7719" s="16"/>
      <c r="E7719" s="16"/>
      <c r="F7719" s="16"/>
      <c r="G7719" s="16"/>
    </row>
    <row r="7720" spans="1:7" ht="12.75">
      <c r="A7720" s="16"/>
      <c r="B7720" s="16"/>
      <c r="C7720" s="16"/>
      <c r="D7720" s="16"/>
      <c r="E7720" s="16"/>
      <c r="F7720" s="16"/>
      <c r="G7720" s="16"/>
    </row>
    <row r="7721" spans="1:7" ht="12.75">
      <c r="A7721" s="16"/>
      <c r="B7721" s="16"/>
      <c r="C7721" s="16"/>
      <c r="D7721" s="16"/>
      <c r="E7721" s="16"/>
      <c r="F7721" s="16"/>
      <c r="G7721" s="16"/>
    </row>
    <row r="7722" spans="1:7" ht="12.75">
      <c r="A7722" s="16"/>
      <c r="B7722" s="16"/>
      <c r="C7722" s="16"/>
      <c r="D7722" s="16"/>
      <c r="E7722" s="16"/>
      <c r="F7722" s="16"/>
      <c r="G7722" s="16"/>
    </row>
    <row r="7723" spans="1:7" ht="12.75">
      <c r="A7723" s="16"/>
      <c r="B7723" s="16"/>
      <c r="C7723" s="16"/>
      <c r="D7723" s="16"/>
      <c r="E7723" s="16"/>
      <c r="F7723" s="16"/>
      <c r="G7723" s="16"/>
    </row>
    <row r="7724" spans="1:7" ht="12.75">
      <c r="A7724" s="16"/>
      <c r="B7724" s="16"/>
      <c r="C7724" s="16"/>
      <c r="D7724" s="16"/>
      <c r="E7724" s="16"/>
      <c r="F7724" s="16"/>
      <c r="G7724" s="16"/>
    </row>
    <row r="7725" spans="1:7" ht="12.75">
      <c r="A7725" s="16"/>
      <c r="B7725" s="16"/>
      <c r="C7725" s="16"/>
      <c r="D7725" s="16"/>
      <c r="E7725" s="16"/>
      <c r="F7725" s="16"/>
      <c r="G7725" s="16"/>
    </row>
    <row r="7726" spans="1:7" ht="12.75">
      <c r="A7726" s="16"/>
      <c r="B7726" s="16"/>
      <c r="C7726" s="16"/>
      <c r="D7726" s="16"/>
      <c r="E7726" s="16"/>
      <c r="F7726" s="16"/>
      <c r="G7726" s="16"/>
    </row>
    <row r="7727" spans="1:7" ht="12.75">
      <c r="A7727" s="16"/>
      <c r="B7727" s="16"/>
      <c r="C7727" s="16"/>
      <c r="D7727" s="16"/>
      <c r="E7727" s="16"/>
      <c r="F7727" s="16"/>
      <c r="G7727" s="16"/>
    </row>
    <row r="7728" spans="1:7" ht="12.75">
      <c r="A7728" s="16"/>
      <c r="B7728" s="16"/>
      <c r="C7728" s="16"/>
      <c r="D7728" s="16"/>
      <c r="E7728" s="16"/>
      <c r="F7728" s="16"/>
      <c r="G7728" s="16"/>
    </row>
    <row r="7729" spans="1:7" ht="12.75">
      <c r="A7729" s="16"/>
      <c r="B7729" s="16"/>
      <c r="C7729" s="16"/>
      <c r="D7729" s="16"/>
      <c r="E7729" s="16"/>
      <c r="F7729" s="16"/>
      <c r="G7729" s="16"/>
    </row>
    <row r="7730" spans="1:7" ht="12.75">
      <c r="A7730" s="16"/>
      <c r="B7730" s="16"/>
      <c r="C7730" s="16"/>
      <c r="D7730" s="16"/>
      <c r="E7730" s="16"/>
      <c r="F7730" s="16"/>
      <c r="G7730" s="16"/>
    </row>
    <row r="7731" spans="1:7" ht="12.75">
      <c r="A7731" s="16"/>
      <c r="B7731" s="16"/>
      <c r="C7731" s="16"/>
      <c r="D7731" s="16"/>
      <c r="E7731" s="16"/>
      <c r="F7731" s="16"/>
      <c r="G7731" s="16"/>
    </row>
    <row r="7732" spans="1:7" ht="12.75">
      <c r="A7732" s="16"/>
      <c r="B7732" s="16"/>
      <c r="C7732" s="16"/>
      <c r="D7732" s="16"/>
      <c r="E7732" s="16"/>
      <c r="F7732" s="16"/>
      <c r="G7732" s="16"/>
    </row>
    <row r="7733" spans="1:7" ht="12.75">
      <c r="A7733" s="16"/>
      <c r="B7733" s="16"/>
      <c r="C7733" s="16"/>
      <c r="D7733" s="16"/>
      <c r="E7733" s="16"/>
      <c r="F7733" s="16"/>
      <c r="G7733" s="16"/>
    </row>
    <row r="7734" spans="1:7" ht="12.75">
      <c r="A7734" s="16"/>
      <c r="B7734" s="16"/>
      <c r="C7734" s="16"/>
      <c r="D7734" s="16"/>
      <c r="E7734" s="16"/>
      <c r="F7734" s="16"/>
      <c r="G7734" s="16"/>
    </row>
    <row r="7735" spans="1:7" ht="12.75">
      <c r="A7735" s="16"/>
      <c r="B7735" s="16"/>
      <c r="C7735" s="16"/>
      <c r="D7735" s="16"/>
      <c r="E7735" s="16"/>
      <c r="F7735" s="16"/>
      <c r="G7735" s="16"/>
    </row>
    <row r="7736" spans="1:7" ht="12.75">
      <c r="A7736" s="16"/>
      <c r="B7736" s="16"/>
      <c r="C7736" s="16"/>
      <c r="D7736" s="16"/>
      <c r="E7736" s="16"/>
      <c r="F7736" s="16"/>
      <c r="G7736" s="16"/>
    </row>
    <row r="7737" spans="1:7" ht="12.75">
      <c r="A7737" s="16"/>
      <c r="B7737" s="16"/>
      <c r="C7737" s="16"/>
      <c r="D7737" s="16"/>
      <c r="E7737" s="16"/>
      <c r="F7737" s="16"/>
      <c r="G7737" s="16"/>
    </row>
    <row r="7738" spans="1:7" ht="12.75">
      <c r="A7738" s="16"/>
      <c r="B7738" s="16"/>
      <c r="C7738" s="16"/>
      <c r="D7738" s="16"/>
      <c r="E7738" s="16"/>
      <c r="F7738" s="16"/>
      <c r="G7738" s="16"/>
    </row>
    <row r="7739" spans="1:7" ht="12.75">
      <c r="A7739" s="16"/>
      <c r="B7739" s="16"/>
      <c r="C7739" s="16"/>
      <c r="D7739" s="16"/>
      <c r="E7739" s="16"/>
      <c r="F7739" s="16"/>
      <c r="G7739" s="16"/>
    </row>
    <row r="7740" spans="1:7" ht="12.75">
      <c r="A7740" s="16"/>
      <c r="B7740" s="16"/>
      <c r="C7740" s="16"/>
      <c r="D7740" s="16"/>
      <c r="E7740" s="16"/>
      <c r="F7740" s="16"/>
      <c r="G7740" s="16"/>
    </row>
    <row r="7741" spans="1:7" ht="12.75">
      <c r="A7741" s="16"/>
      <c r="B7741" s="16"/>
      <c r="C7741" s="16"/>
      <c r="D7741" s="16"/>
      <c r="E7741" s="16"/>
      <c r="F7741" s="16"/>
      <c r="G7741" s="16"/>
    </row>
    <row r="7742" spans="1:7" ht="12.75">
      <c r="A7742" s="16"/>
      <c r="B7742" s="16"/>
      <c r="C7742" s="16"/>
      <c r="D7742" s="16"/>
      <c r="E7742" s="16"/>
      <c r="F7742" s="16"/>
      <c r="G7742" s="16"/>
    </row>
    <row r="7743" spans="1:7" ht="12.75">
      <c r="A7743" s="16"/>
      <c r="B7743" s="16"/>
      <c r="C7743" s="16"/>
      <c r="D7743" s="16"/>
      <c r="E7743" s="16"/>
      <c r="F7743" s="16"/>
      <c r="G7743" s="16"/>
    </row>
    <row r="7744" spans="1:7" ht="12.75">
      <c r="A7744" s="16"/>
      <c r="B7744" s="16"/>
      <c r="C7744" s="16"/>
      <c r="D7744" s="16"/>
      <c r="E7744" s="16"/>
      <c r="F7744" s="16"/>
      <c r="G7744" s="16"/>
    </row>
    <row r="7745" spans="1:7" ht="12.75">
      <c r="A7745" s="16"/>
      <c r="B7745" s="16"/>
      <c r="C7745" s="16"/>
      <c r="D7745" s="16"/>
      <c r="E7745" s="16"/>
      <c r="F7745" s="16"/>
      <c r="G7745" s="16"/>
    </row>
    <row r="7746" spans="1:7" ht="12.75">
      <c r="A7746" s="16"/>
      <c r="B7746" s="16"/>
      <c r="C7746" s="16"/>
      <c r="D7746" s="16"/>
      <c r="E7746" s="16"/>
      <c r="F7746" s="16"/>
      <c r="G7746" s="16"/>
    </row>
    <row r="7747" spans="1:7" ht="12.75">
      <c r="A7747" s="16"/>
      <c r="B7747" s="16"/>
      <c r="C7747" s="16"/>
      <c r="D7747" s="16"/>
      <c r="E7747" s="16"/>
      <c r="F7747" s="16"/>
      <c r="G7747" s="16"/>
    </row>
    <row r="7748" spans="1:7" ht="12.75">
      <c r="A7748" s="16"/>
      <c r="B7748" s="16"/>
      <c r="C7748" s="16"/>
      <c r="D7748" s="16"/>
      <c r="E7748" s="16"/>
      <c r="F7748" s="16"/>
      <c r="G7748" s="16"/>
    </row>
    <row r="7749" spans="1:7" ht="12.75">
      <c r="A7749" s="16"/>
      <c r="B7749" s="16"/>
      <c r="C7749" s="16"/>
      <c r="D7749" s="16"/>
      <c r="E7749" s="16"/>
      <c r="F7749" s="16"/>
      <c r="G7749" s="16"/>
    </row>
    <row r="7750" spans="1:7" ht="12.75">
      <c r="A7750" s="16"/>
      <c r="B7750" s="16"/>
      <c r="C7750" s="16"/>
      <c r="D7750" s="16"/>
      <c r="E7750" s="16"/>
      <c r="F7750" s="16"/>
      <c r="G7750" s="16"/>
    </row>
    <row r="7751" spans="1:7" ht="12.75">
      <c r="A7751" s="16"/>
      <c r="B7751" s="16"/>
      <c r="C7751" s="16"/>
      <c r="D7751" s="16"/>
      <c r="E7751" s="16"/>
      <c r="F7751" s="16"/>
      <c r="G7751" s="16"/>
    </row>
    <row r="7752" spans="1:7" ht="12.75">
      <c r="A7752" s="16"/>
      <c r="B7752" s="16"/>
      <c r="C7752" s="16"/>
      <c r="D7752" s="16"/>
      <c r="E7752" s="16"/>
      <c r="F7752" s="16"/>
      <c r="G7752" s="16"/>
    </row>
    <row r="7753" spans="1:7" ht="12.75">
      <c r="A7753" s="16"/>
      <c r="B7753" s="16"/>
      <c r="C7753" s="16"/>
      <c r="D7753" s="16"/>
      <c r="E7753" s="16"/>
      <c r="F7753" s="16"/>
      <c r="G7753" s="16"/>
    </row>
    <row r="7754" spans="1:7" ht="12.75">
      <c r="A7754" s="16"/>
      <c r="B7754" s="16"/>
      <c r="C7754" s="16"/>
      <c r="D7754" s="16"/>
      <c r="E7754" s="16"/>
      <c r="F7754" s="16"/>
      <c r="G7754" s="16"/>
    </row>
    <row r="7755" spans="1:7" ht="12.75">
      <c r="A7755" s="16"/>
      <c r="B7755" s="16"/>
      <c r="C7755" s="16"/>
      <c r="D7755" s="16"/>
      <c r="E7755" s="16"/>
      <c r="F7755" s="16"/>
      <c r="G7755" s="16"/>
    </row>
    <row r="7756" spans="1:7" ht="12.75">
      <c r="A7756" s="16"/>
      <c r="B7756" s="16"/>
      <c r="C7756" s="16"/>
      <c r="D7756" s="16"/>
      <c r="E7756" s="16"/>
      <c r="F7756" s="16"/>
      <c r="G7756" s="16"/>
    </row>
    <row r="7757" spans="1:7" ht="12.75">
      <c r="A7757" s="16"/>
      <c r="B7757" s="16"/>
      <c r="C7757" s="16"/>
      <c r="D7757" s="16"/>
      <c r="E7757" s="16"/>
      <c r="F7757" s="16"/>
      <c r="G7757" s="16"/>
    </row>
    <row r="7758" spans="1:7" ht="12.75">
      <c r="A7758" s="16"/>
      <c r="B7758" s="16"/>
      <c r="C7758" s="16"/>
      <c r="D7758" s="16"/>
      <c r="E7758" s="16"/>
      <c r="F7758" s="16"/>
      <c r="G7758" s="16"/>
    </row>
    <row r="7759" spans="1:7" ht="12.75">
      <c r="A7759" s="16"/>
      <c r="B7759" s="16"/>
      <c r="C7759" s="16"/>
      <c r="D7759" s="16"/>
      <c r="E7759" s="16"/>
      <c r="F7759" s="16"/>
      <c r="G7759" s="16"/>
    </row>
    <row r="7760" spans="1:7" ht="12.75">
      <c r="A7760" s="16"/>
      <c r="B7760" s="16"/>
      <c r="C7760" s="16"/>
      <c r="D7760" s="16"/>
      <c r="E7760" s="16"/>
      <c r="F7760" s="16"/>
      <c r="G7760" s="16"/>
    </row>
    <row r="7761" spans="1:7" ht="12.75">
      <c r="A7761" s="16"/>
      <c r="B7761" s="16"/>
      <c r="C7761" s="16"/>
      <c r="D7761" s="16"/>
      <c r="E7761" s="16"/>
      <c r="F7761" s="16"/>
      <c r="G7761" s="16"/>
    </row>
    <row r="7762" spans="1:7" ht="12.75">
      <c r="A7762" s="16"/>
      <c r="B7762" s="16"/>
      <c r="C7762" s="16"/>
      <c r="D7762" s="16"/>
      <c r="E7762" s="16"/>
      <c r="F7762" s="16"/>
      <c r="G7762" s="16"/>
    </row>
    <row r="7763" spans="1:7" ht="12.75">
      <c r="A7763" s="16"/>
      <c r="B7763" s="16"/>
      <c r="C7763" s="16"/>
      <c r="D7763" s="16"/>
      <c r="E7763" s="16"/>
      <c r="F7763" s="16"/>
      <c r="G7763" s="16"/>
    </row>
    <row r="7764" spans="1:7" ht="12.75">
      <c r="A7764" s="16"/>
      <c r="B7764" s="16"/>
      <c r="C7764" s="16"/>
      <c r="D7764" s="16"/>
      <c r="E7764" s="16"/>
      <c r="F7764" s="16"/>
      <c r="G7764" s="16"/>
    </row>
    <row r="7765" spans="1:7" ht="12.75">
      <c r="A7765" s="16"/>
      <c r="B7765" s="16"/>
      <c r="C7765" s="16"/>
      <c r="D7765" s="16"/>
      <c r="E7765" s="16"/>
      <c r="F7765" s="16"/>
      <c r="G7765" s="16"/>
    </row>
    <row r="7766" spans="1:7" ht="12.75">
      <c r="A7766" s="16"/>
      <c r="B7766" s="16"/>
      <c r="C7766" s="16"/>
      <c r="D7766" s="16"/>
      <c r="E7766" s="16"/>
      <c r="F7766" s="16"/>
      <c r="G7766" s="16"/>
    </row>
    <row r="7767" spans="1:7" ht="12.75">
      <c r="A7767" s="16"/>
      <c r="B7767" s="16"/>
      <c r="C7767" s="16"/>
      <c r="D7767" s="16"/>
      <c r="E7767" s="16"/>
      <c r="F7767" s="16"/>
      <c r="G7767" s="16"/>
    </row>
    <row r="7768" spans="1:7" ht="12.75">
      <c r="A7768" s="16"/>
      <c r="B7768" s="16"/>
      <c r="C7768" s="16"/>
      <c r="D7768" s="16"/>
      <c r="E7768" s="16"/>
      <c r="F7768" s="16"/>
      <c r="G7768" s="16"/>
    </row>
    <row r="7769" spans="1:7" ht="12.75">
      <c r="A7769" s="16"/>
      <c r="B7769" s="16"/>
      <c r="C7769" s="16"/>
      <c r="D7769" s="16"/>
      <c r="E7769" s="16"/>
      <c r="F7769" s="16"/>
      <c r="G7769" s="16"/>
    </row>
    <row r="7770" spans="1:7" ht="12.75">
      <c r="A7770" s="16"/>
      <c r="B7770" s="16"/>
      <c r="C7770" s="16"/>
      <c r="D7770" s="16"/>
      <c r="E7770" s="16"/>
      <c r="F7770" s="16"/>
      <c r="G7770" s="16"/>
    </row>
    <row r="7771" spans="1:7" ht="12.75">
      <c r="A7771" s="16"/>
      <c r="B7771" s="16"/>
      <c r="C7771" s="16"/>
      <c r="D7771" s="16"/>
      <c r="E7771" s="16"/>
      <c r="F7771" s="16"/>
      <c r="G7771" s="16"/>
    </row>
    <row r="7772" spans="1:7" ht="12.75">
      <c r="A7772" s="16"/>
      <c r="B7772" s="16"/>
      <c r="C7772" s="16"/>
      <c r="D7772" s="16"/>
      <c r="E7772" s="16"/>
      <c r="F7772" s="16"/>
      <c r="G7772" s="16"/>
    </row>
    <row r="7773" spans="1:7" ht="12.75">
      <c r="A7773" s="16"/>
      <c r="B7773" s="16"/>
      <c r="C7773" s="16"/>
      <c r="D7773" s="16"/>
      <c r="E7773" s="16"/>
      <c r="F7773" s="16"/>
      <c r="G7773" s="16"/>
    </row>
    <row r="7774" spans="1:7" ht="12.75">
      <c r="A7774" s="16"/>
      <c r="B7774" s="16"/>
      <c r="C7774" s="16"/>
      <c r="D7774" s="16"/>
      <c r="E7774" s="16"/>
      <c r="F7774" s="16"/>
      <c r="G7774" s="16"/>
    </row>
    <row r="7775" spans="1:7" ht="12.75">
      <c r="A7775" s="16"/>
      <c r="B7775" s="16"/>
      <c r="C7775" s="16"/>
      <c r="D7775" s="16"/>
      <c r="E7775" s="16"/>
      <c r="F7775" s="16"/>
      <c r="G7775" s="16"/>
    </row>
    <row r="7776" spans="1:7" ht="12.75">
      <c r="A7776" s="16"/>
      <c r="B7776" s="16"/>
      <c r="C7776" s="16"/>
      <c r="D7776" s="16"/>
      <c r="E7776" s="16"/>
      <c r="F7776" s="16"/>
      <c r="G7776" s="16"/>
    </row>
    <row r="7777" spans="1:7" ht="12.75">
      <c r="A7777" s="16"/>
      <c r="B7777" s="16"/>
      <c r="C7777" s="16"/>
      <c r="D7777" s="16"/>
      <c r="E7777" s="16"/>
      <c r="F7777" s="16"/>
      <c r="G7777" s="16"/>
    </row>
    <row r="7778" spans="1:7" ht="12.75">
      <c r="A7778" s="16"/>
      <c r="B7778" s="16"/>
      <c r="C7778" s="16"/>
      <c r="D7778" s="16"/>
      <c r="E7778" s="16"/>
      <c r="F7778" s="16"/>
      <c r="G7778" s="16"/>
    </row>
    <row r="7779" spans="1:7" ht="12.75">
      <c r="A7779" s="16"/>
      <c r="B7779" s="16"/>
      <c r="C7779" s="16"/>
      <c r="D7779" s="16"/>
      <c r="E7779" s="16"/>
      <c r="F7779" s="16"/>
      <c r="G7779" s="16"/>
    </row>
    <row r="7780" spans="1:7" ht="12.75">
      <c r="A7780" s="16"/>
      <c r="B7780" s="16"/>
      <c r="C7780" s="16"/>
      <c r="D7780" s="16"/>
      <c r="E7780" s="16"/>
      <c r="F7780" s="16"/>
      <c r="G7780" s="16"/>
    </row>
    <row r="7781" spans="1:7" ht="12.75">
      <c r="A7781" s="16"/>
      <c r="B7781" s="16"/>
      <c r="C7781" s="16"/>
      <c r="D7781" s="16"/>
      <c r="E7781" s="16"/>
      <c r="F7781" s="16"/>
      <c r="G7781" s="16"/>
    </row>
    <row r="7782" spans="1:7" ht="12.75">
      <c r="A7782" s="16"/>
      <c r="B7782" s="16"/>
      <c r="C7782" s="16"/>
      <c r="D7782" s="16"/>
      <c r="E7782" s="16"/>
      <c r="F7782" s="16"/>
      <c r="G7782" s="16"/>
    </row>
    <row r="7783" spans="1:7" ht="12.75">
      <c r="A7783" s="16"/>
      <c r="B7783" s="16"/>
      <c r="C7783" s="16"/>
      <c r="D7783" s="16"/>
      <c r="E7783" s="16"/>
      <c r="F7783" s="16"/>
      <c r="G7783" s="16"/>
    </row>
    <row r="7784" spans="1:7" ht="12.75">
      <c r="A7784" s="16"/>
      <c r="B7784" s="16"/>
      <c r="C7784" s="16"/>
      <c r="D7784" s="16"/>
      <c r="E7784" s="16"/>
      <c r="F7784" s="16"/>
      <c r="G7784" s="16"/>
    </row>
    <row r="7785" spans="1:7" ht="12.75">
      <c r="A7785" s="16"/>
      <c r="B7785" s="16"/>
      <c r="C7785" s="16"/>
      <c r="D7785" s="16"/>
      <c r="E7785" s="16"/>
      <c r="F7785" s="16"/>
      <c r="G7785" s="16"/>
    </row>
    <row r="7786" spans="1:7" ht="12.75">
      <c r="A7786" s="16"/>
      <c r="B7786" s="16"/>
      <c r="C7786" s="16"/>
      <c r="D7786" s="16"/>
      <c r="E7786" s="16"/>
      <c r="F7786" s="16"/>
      <c r="G7786" s="16"/>
    </row>
    <row r="7787" spans="1:7" ht="12.75">
      <c r="A7787" s="16"/>
      <c r="B7787" s="16"/>
      <c r="C7787" s="16"/>
      <c r="D7787" s="16"/>
      <c r="E7787" s="16"/>
      <c r="F7787" s="16"/>
      <c r="G7787" s="16"/>
    </row>
    <row r="7788" spans="1:7" ht="12.75">
      <c r="A7788" s="16"/>
      <c r="B7788" s="16"/>
      <c r="C7788" s="16"/>
      <c r="D7788" s="16"/>
      <c r="E7788" s="16"/>
      <c r="F7788" s="16"/>
      <c r="G7788" s="16"/>
    </row>
    <row r="7789" spans="1:7" ht="12.75">
      <c r="A7789" s="16"/>
      <c r="B7789" s="16"/>
      <c r="C7789" s="16"/>
      <c r="D7789" s="16"/>
      <c r="E7789" s="16"/>
      <c r="F7789" s="16"/>
      <c r="G7789" s="16"/>
    </row>
    <row r="7790" spans="1:7" ht="12.75">
      <c r="A7790" s="16"/>
      <c r="B7790" s="16"/>
      <c r="C7790" s="16"/>
      <c r="D7790" s="16"/>
      <c r="E7790" s="16"/>
      <c r="F7790" s="16"/>
      <c r="G7790" s="16"/>
    </row>
    <row r="7791" spans="1:7" ht="12.75">
      <c r="A7791" s="16"/>
      <c r="B7791" s="16"/>
      <c r="C7791" s="16"/>
      <c r="D7791" s="16"/>
      <c r="E7791" s="16"/>
      <c r="F7791" s="16"/>
      <c r="G7791" s="16"/>
    </row>
    <row r="7792" spans="1:7" ht="12.75">
      <c r="A7792" s="16"/>
      <c r="B7792" s="16"/>
      <c r="C7792" s="16"/>
      <c r="D7792" s="16"/>
      <c r="E7792" s="16"/>
      <c r="F7792" s="16"/>
      <c r="G7792" s="16"/>
    </row>
    <row r="7793" spans="1:7" ht="12.75">
      <c r="A7793" s="16"/>
      <c r="B7793" s="16"/>
      <c r="C7793" s="16"/>
      <c r="D7793" s="16"/>
      <c r="E7793" s="16"/>
      <c r="F7793" s="16"/>
      <c r="G7793" s="16"/>
    </row>
    <row r="7794" spans="1:7" ht="12.75">
      <c r="A7794" s="16"/>
      <c r="B7794" s="16"/>
      <c r="C7794" s="16"/>
      <c r="D7794" s="16"/>
      <c r="E7794" s="16"/>
      <c r="F7794" s="16"/>
      <c r="G7794" s="16"/>
    </row>
    <row r="7795" spans="1:7" ht="12.75">
      <c r="A7795" s="16"/>
      <c r="B7795" s="16"/>
      <c r="C7795" s="16"/>
      <c r="D7795" s="16"/>
      <c r="E7795" s="16"/>
      <c r="F7795" s="16"/>
      <c r="G7795" s="16"/>
    </row>
    <row r="7796" spans="1:7" ht="12.75">
      <c r="A7796" s="16"/>
      <c r="B7796" s="16"/>
      <c r="C7796" s="16"/>
      <c r="D7796" s="16"/>
      <c r="E7796" s="16"/>
      <c r="F7796" s="16"/>
      <c r="G7796" s="16"/>
    </row>
    <row r="7797" spans="1:7" ht="12.75">
      <c r="A7797" s="16"/>
      <c r="B7797" s="16"/>
      <c r="C7797" s="16"/>
      <c r="D7797" s="16"/>
      <c r="E7797" s="16"/>
      <c r="F7797" s="16"/>
      <c r="G7797" s="16"/>
    </row>
    <row r="7798" spans="1:7" ht="12.75">
      <c r="A7798" s="16"/>
      <c r="B7798" s="16"/>
      <c r="C7798" s="16"/>
      <c r="D7798" s="16"/>
      <c r="E7798" s="16"/>
      <c r="F7798" s="16"/>
      <c r="G7798" s="16"/>
    </row>
    <row r="7799" spans="1:7" ht="12.75">
      <c r="A7799" s="16"/>
      <c r="B7799" s="16"/>
      <c r="C7799" s="16"/>
      <c r="D7799" s="16"/>
      <c r="E7799" s="16"/>
      <c r="F7799" s="16"/>
      <c r="G7799" s="16"/>
    </row>
    <row r="7800" spans="1:7" ht="12.75">
      <c r="A7800" s="16"/>
      <c r="B7800" s="16"/>
      <c r="C7800" s="16"/>
      <c r="D7800" s="16"/>
      <c r="E7800" s="16"/>
      <c r="F7800" s="16"/>
      <c r="G7800" s="16"/>
    </row>
    <row r="7801" spans="1:7" ht="12.75">
      <c r="A7801" s="16"/>
      <c r="B7801" s="16"/>
      <c r="C7801" s="16"/>
      <c r="D7801" s="16"/>
      <c r="E7801" s="16"/>
      <c r="F7801" s="16"/>
      <c r="G7801" s="16"/>
    </row>
    <row r="7802" spans="1:7" ht="12.75">
      <c r="A7802" s="16"/>
      <c r="B7802" s="16"/>
      <c r="C7802" s="16"/>
      <c r="D7802" s="16"/>
      <c r="E7802" s="16"/>
      <c r="F7802" s="16"/>
      <c r="G7802" s="16"/>
    </row>
    <row r="7803" spans="1:7" ht="12.75">
      <c r="A7803" s="16"/>
      <c r="B7803" s="16"/>
      <c r="C7803" s="16"/>
      <c r="D7803" s="16"/>
      <c r="E7803" s="16"/>
      <c r="F7803" s="16"/>
      <c r="G7803" s="16"/>
    </row>
    <row r="7804" spans="1:7" ht="12.75">
      <c r="A7804" s="16"/>
      <c r="B7804" s="16"/>
      <c r="C7804" s="16"/>
      <c r="D7804" s="16"/>
      <c r="E7804" s="16"/>
      <c r="F7804" s="16"/>
      <c r="G7804" s="16"/>
    </row>
    <row r="7805" spans="1:7" ht="12.75">
      <c r="A7805" s="16"/>
      <c r="B7805" s="16"/>
      <c r="C7805" s="16"/>
      <c r="D7805" s="16"/>
      <c r="E7805" s="16"/>
      <c r="F7805" s="16"/>
      <c r="G7805" s="16"/>
    </row>
    <row r="7806" spans="1:7" ht="12.75">
      <c r="A7806" s="16"/>
      <c r="B7806" s="16"/>
      <c r="C7806" s="16"/>
      <c r="D7806" s="16"/>
      <c r="E7806" s="16"/>
      <c r="F7806" s="16"/>
      <c r="G7806" s="16"/>
    </row>
    <row r="7807" spans="1:7" ht="12.75">
      <c r="A7807" s="16"/>
      <c r="B7807" s="16"/>
      <c r="C7807" s="16"/>
      <c r="D7807" s="16"/>
      <c r="E7807" s="16"/>
      <c r="F7807" s="16"/>
      <c r="G7807" s="16"/>
    </row>
    <row r="7808" spans="1:7" ht="12.75">
      <c r="A7808" s="16"/>
      <c r="B7808" s="16"/>
      <c r="C7808" s="16"/>
      <c r="D7808" s="16"/>
      <c r="E7808" s="16"/>
      <c r="F7808" s="16"/>
      <c r="G7808" s="16"/>
    </row>
    <row r="7809" spans="1:7" ht="12.75">
      <c r="A7809" s="16"/>
      <c r="B7809" s="16"/>
      <c r="C7809" s="16"/>
      <c r="D7809" s="16"/>
      <c r="E7809" s="16"/>
      <c r="F7809" s="16"/>
      <c r="G7809" s="16"/>
    </row>
    <row r="7810" spans="1:7" ht="12.75">
      <c r="A7810" s="16"/>
      <c r="B7810" s="16"/>
      <c r="C7810" s="16"/>
      <c r="D7810" s="16"/>
      <c r="E7810" s="16"/>
      <c r="F7810" s="16"/>
      <c r="G7810" s="16"/>
    </row>
    <row r="7811" spans="1:7" ht="12.75">
      <c r="A7811" s="16"/>
      <c r="B7811" s="16"/>
      <c r="C7811" s="16"/>
      <c r="D7811" s="16"/>
      <c r="E7811" s="16"/>
      <c r="F7811" s="16"/>
      <c r="G7811" s="16"/>
    </row>
    <row r="7812" spans="1:7" ht="12.75">
      <c r="A7812" s="16"/>
      <c r="B7812" s="16"/>
      <c r="C7812" s="16"/>
      <c r="D7812" s="16"/>
      <c r="E7812" s="16"/>
      <c r="F7812" s="16"/>
      <c r="G7812" s="16"/>
    </row>
    <row r="7813" spans="1:7" ht="12.75">
      <c r="A7813" s="16"/>
      <c r="B7813" s="16"/>
      <c r="C7813" s="16"/>
      <c r="D7813" s="16"/>
      <c r="E7813" s="16"/>
      <c r="F7813" s="16"/>
      <c r="G7813" s="16"/>
    </row>
    <row r="7814" spans="1:7" ht="12.75">
      <c r="A7814" s="16"/>
      <c r="B7814" s="16"/>
      <c r="C7814" s="16"/>
      <c r="D7814" s="16"/>
      <c r="E7814" s="16"/>
      <c r="F7814" s="16"/>
      <c r="G7814" s="16"/>
    </row>
    <row r="7815" spans="1:7" ht="12.75">
      <c r="A7815" s="16"/>
      <c r="B7815" s="16"/>
      <c r="C7815" s="16"/>
      <c r="D7815" s="16"/>
      <c r="E7815" s="16"/>
      <c r="F7815" s="16"/>
      <c r="G7815" s="16"/>
    </row>
    <row r="7816" spans="1:7" ht="12.75">
      <c r="A7816" s="16"/>
      <c r="B7816" s="16"/>
      <c r="C7816" s="16"/>
      <c r="D7816" s="16"/>
      <c r="E7816" s="16"/>
      <c r="F7816" s="16"/>
      <c r="G7816" s="16"/>
    </row>
    <row r="7817" spans="1:7" ht="12.75">
      <c r="A7817" s="16"/>
      <c r="B7817" s="16"/>
      <c r="C7817" s="16"/>
      <c r="D7817" s="16"/>
      <c r="E7817" s="16"/>
      <c r="F7817" s="16"/>
      <c r="G7817" s="16"/>
    </row>
    <row r="7818" spans="1:7" ht="12.75">
      <c r="A7818" s="16"/>
      <c r="B7818" s="16"/>
      <c r="C7818" s="16"/>
      <c r="D7818" s="16"/>
      <c r="E7818" s="16"/>
      <c r="F7818" s="16"/>
      <c r="G7818" s="16"/>
    </row>
    <row r="7819" spans="1:7" ht="12.75">
      <c r="A7819" s="16"/>
      <c r="B7819" s="16"/>
      <c r="C7819" s="16"/>
      <c r="D7819" s="16"/>
      <c r="E7819" s="16"/>
      <c r="F7819" s="16"/>
      <c r="G7819" s="16"/>
    </row>
    <row r="7820" spans="1:7" ht="12.75">
      <c r="A7820" s="16"/>
      <c r="B7820" s="16"/>
      <c r="C7820" s="16"/>
      <c r="D7820" s="16"/>
      <c r="E7820" s="16"/>
      <c r="F7820" s="16"/>
      <c r="G7820" s="16"/>
    </row>
    <row r="7821" spans="1:7" ht="12.75">
      <c r="A7821" s="16"/>
      <c r="B7821" s="16"/>
      <c r="C7821" s="16"/>
      <c r="D7821" s="16"/>
      <c r="E7821" s="16"/>
      <c r="F7821" s="16"/>
      <c r="G7821" s="16"/>
    </row>
    <row r="7822" spans="1:7" ht="12.75">
      <c r="A7822" s="16"/>
      <c r="B7822" s="16"/>
      <c r="C7822" s="16"/>
      <c r="D7822" s="16"/>
      <c r="E7822" s="16"/>
      <c r="F7822" s="16"/>
      <c r="G7822" s="16"/>
    </row>
    <row r="7823" spans="1:7" ht="12.75">
      <c r="A7823" s="16"/>
      <c r="B7823" s="16"/>
      <c r="C7823" s="16"/>
      <c r="D7823" s="16"/>
      <c r="E7823" s="16"/>
      <c r="F7823" s="16"/>
      <c r="G7823" s="16"/>
    </row>
    <row r="7824" spans="1:7" ht="12.75">
      <c r="A7824" s="16"/>
      <c r="B7824" s="16"/>
      <c r="C7824" s="16"/>
      <c r="D7824" s="16"/>
      <c r="E7824" s="16"/>
      <c r="F7824" s="16"/>
      <c r="G7824" s="16"/>
    </row>
    <row r="7825" spans="1:7" ht="12.75">
      <c r="A7825" s="16"/>
      <c r="B7825" s="16"/>
      <c r="C7825" s="16"/>
      <c r="D7825" s="16"/>
      <c r="E7825" s="16"/>
      <c r="F7825" s="16"/>
      <c r="G7825" s="16"/>
    </row>
    <row r="7826" spans="1:7" ht="12.75">
      <c r="A7826" s="16"/>
      <c r="B7826" s="16"/>
      <c r="C7826" s="16"/>
      <c r="D7826" s="16"/>
      <c r="E7826" s="16"/>
      <c r="F7826" s="16"/>
      <c r="G7826" s="16"/>
    </row>
    <row r="7827" spans="1:7" ht="12.75">
      <c r="A7827" s="16"/>
      <c r="B7827" s="16"/>
      <c r="C7827" s="16"/>
      <c r="D7827" s="16"/>
      <c r="E7827" s="16"/>
      <c r="F7827" s="16"/>
      <c r="G7827" s="16"/>
    </row>
    <row r="7828" spans="1:7" ht="12.75">
      <c r="A7828" s="16"/>
      <c r="B7828" s="16"/>
      <c r="C7828" s="16"/>
      <c r="D7828" s="16"/>
      <c r="E7828" s="16"/>
      <c r="F7828" s="16"/>
      <c r="G7828" s="16"/>
    </row>
    <row r="7829" spans="1:7" ht="12.75">
      <c r="A7829" s="16"/>
      <c r="B7829" s="16"/>
      <c r="C7829" s="16"/>
      <c r="D7829" s="16"/>
      <c r="E7829" s="16"/>
      <c r="F7829" s="16"/>
      <c r="G7829" s="16"/>
    </row>
    <row r="7830" spans="1:7" ht="12.75">
      <c r="A7830" s="16"/>
      <c r="B7830" s="16"/>
      <c r="C7830" s="16"/>
      <c r="D7830" s="16"/>
      <c r="E7830" s="16"/>
      <c r="F7830" s="16"/>
      <c r="G7830" s="16"/>
    </row>
    <row r="7831" spans="1:7" ht="12.75">
      <c r="A7831" s="16"/>
      <c r="B7831" s="16"/>
      <c r="C7831" s="16"/>
      <c r="D7831" s="16"/>
      <c r="E7831" s="16"/>
      <c r="F7831" s="16"/>
      <c r="G7831" s="16"/>
    </row>
    <row r="7832" spans="1:7" ht="12.75">
      <c r="A7832" s="16"/>
      <c r="B7832" s="16"/>
      <c r="C7832" s="16"/>
      <c r="D7832" s="16"/>
      <c r="E7832" s="16"/>
      <c r="F7832" s="16"/>
      <c r="G7832" s="16"/>
    </row>
    <row r="7833" spans="1:7" ht="12.75">
      <c r="A7833" s="16"/>
      <c r="B7833" s="16"/>
      <c r="C7833" s="16"/>
      <c r="D7833" s="16"/>
      <c r="E7833" s="16"/>
      <c r="F7833" s="16"/>
      <c r="G7833" s="16"/>
    </row>
    <row r="7834" spans="1:7" ht="12.75">
      <c r="A7834" s="16"/>
      <c r="B7834" s="16"/>
      <c r="C7834" s="16"/>
      <c r="D7834" s="16"/>
      <c r="E7834" s="16"/>
      <c r="F7834" s="16"/>
      <c r="G7834" s="16"/>
    </row>
    <row r="7835" spans="1:7" ht="12.75">
      <c r="A7835" s="16"/>
      <c r="B7835" s="16"/>
      <c r="C7835" s="16"/>
      <c r="D7835" s="16"/>
      <c r="E7835" s="16"/>
      <c r="F7835" s="16"/>
      <c r="G7835" s="16"/>
    </row>
    <row r="7836" spans="1:7" ht="12.75">
      <c r="A7836" s="16"/>
      <c r="B7836" s="16"/>
      <c r="C7836" s="16"/>
      <c r="D7836" s="16"/>
      <c r="E7836" s="16"/>
      <c r="F7836" s="16"/>
      <c r="G7836" s="16"/>
    </row>
    <row r="7837" spans="1:7" ht="12.75">
      <c r="A7837" s="16"/>
      <c r="B7837" s="16"/>
      <c r="C7837" s="16"/>
      <c r="D7837" s="16"/>
      <c r="E7837" s="16"/>
      <c r="F7837" s="16"/>
      <c r="G7837" s="16"/>
    </row>
    <row r="7838" spans="1:7" ht="12.75">
      <c r="A7838" s="16"/>
      <c r="B7838" s="16"/>
      <c r="C7838" s="16"/>
      <c r="D7838" s="16"/>
      <c r="E7838" s="16"/>
      <c r="F7838" s="16"/>
      <c r="G7838" s="16"/>
    </row>
    <row r="7839" spans="1:7" ht="12.75">
      <c r="A7839" s="16"/>
      <c r="B7839" s="16"/>
      <c r="C7839" s="16"/>
      <c r="D7839" s="16"/>
      <c r="E7839" s="16"/>
      <c r="F7839" s="16"/>
      <c r="G7839" s="16"/>
    </row>
    <row r="7840" spans="1:7" ht="12.75">
      <c r="A7840" s="16"/>
      <c r="B7840" s="16"/>
      <c r="C7840" s="16"/>
      <c r="D7840" s="16"/>
      <c r="E7840" s="16"/>
      <c r="F7840" s="16"/>
      <c r="G7840" s="16"/>
    </row>
    <row r="7841" spans="1:7" ht="12.75">
      <c r="A7841" s="16"/>
      <c r="B7841" s="16"/>
      <c r="C7841" s="16"/>
      <c r="D7841" s="16"/>
      <c r="E7841" s="16"/>
      <c r="F7841" s="16"/>
      <c r="G7841" s="16"/>
    </row>
    <row r="7842" spans="1:7" ht="12.75">
      <c r="A7842" s="16"/>
      <c r="B7842" s="16"/>
      <c r="C7842" s="16"/>
      <c r="D7842" s="16"/>
      <c r="E7842" s="16"/>
      <c r="F7842" s="16"/>
      <c r="G7842" s="16"/>
    </row>
    <row r="7843" spans="1:7" ht="12.75">
      <c r="A7843" s="16"/>
      <c r="B7843" s="16"/>
      <c r="C7843" s="16"/>
      <c r="D7843" s="16"/>
      <c r="E7843" s="16"/>
      <c r="F7843" s="16"/>
      <c r="G7843" s="16"/>
    </row>
    <row r="7844" spans="1:7" ht="12.75">
      <c r="A7844" s="16"/>
      <c r="B7844" s="16"/>
      <c r="C7844" s="16"/>
      <c r="D7844" s="16"/>
      <c r="E7844" s="16"/>
      <c r="F7844" s="16"/>
      <c r="G7844" s="16"/>
    </row>
    <row r="7845" spans="1:7" ht="12.75">
      <c r="A7845" s="16"/>
      <c r="B7845" s="16"/>
      <c r="C7845" s="16"/>
      <c r="D7845" s="16"/>
      <c r="E7845" s="16"/>
      <c r="F7845" s="16"/>
      <c r="G7845" s="16"/>
    </row>
    <row r="7846" spans="1:7" ht="12.75">
      <c r="A7846" s="16"/>
      <c r="B7846" s="16"/>
      <c r="C7846" s="16"/>
      <c r="D7846" s="16"/>
      <c r="E7846" s="16"/>
      <c r="F7846" s="16"/>
      <c r="G7846" s="16"/>
    </row>
    <row r="7847" spans="1:7" ht="12.75">
      <c r="A7847" s="16"/>
      <c r="B7847" s="16"/>
      <c r="C7847" s="16"/>
      <c r="D7847" s="16"/>
      <c r="E7847" s="16"/>
      <c r="F7847" s="16"/>
      <c r="G7847" s="16"/>
    </row>
    <row r="7848" spans="1:7" ht="12.75">
      <c r="A7848" s="16"/>
      <c r="B7848" s="16"/>
      <c r="C7848" s="16"/>
      <c r="D7848" s="16"/>
      <c r="E7848" s="16"/>
      <c r="F7848" s="16"/>
      <c r="G7848" s="16"/>
    </row>
    <row r="7849" spans="1:7" ht="12.75">
      <c r="A7849" s="16"/>
      <c r="B7849" s="16"/>
      <c r="C7849" s="16"/>
      <c r="D7849" s="16"/>
      <c r="E7849" s="16"/>
      <c r="F7849" s="16"/>
      <c r="G7849" s="16"/>
    </row>
    <row r="7850" spans="1:7" ht="12.75">
      <c r="A7850" s="16"/>
      <c r="B7850" s="16"/>
      <c r="C7850" s="16"/>
      <c r="D7850" s="16"/>
      <c r="E7850" s="16"/>
      <c r="F7850" s="16"/>
      <c r="G7850" s="16"/>
    </row>
    <row r="7851" spans="1:7" ht="12.75">
      <c r="A7851" s="16"/>
      <c r="B7851" s="16"/>
      <c r="C7851" s="16"/>
      <c r="D7851" s="16"/>
      <c r="E7851" s="16"/>
      <c r="F7851" s="16"/>
      <c r="G7851" s="16"/>
    </row>
    <row r="7852" spans="1:7" ht="12.75">
      <c r="A7852" s="16"/>
      <c r="B7852" s="16"/>
      <c r="C7852" s="16"/>
      <c r="D7852" s="16"/>
      <c r="E7852" s="16"/>
      <c r="F7852" s="16"/>
      <c r="G7852" s="16"/>
    </row>
    <row r="7853" spans="1:7" ht="12.75">
      <c r="A7853" s="16"/>
      <c r="B7853" s="16"/>
      <c r="C7853" s="16"/>
      <c r="D7853" s="16"/>
      <c r="E7853" s="16"/>
      <c r="F7853" s="16"/>
      <c r="G7853" s="16"/>
    </row>
    <row r="7854" spans="1:7" ht="12.75">
      <c r="A7854" s="16"/>
      <c r="B7854" s="16"/>
      <c r="C7854" s="16"/>
      <c r="D7854" s="16"/>
      <c r="E7854" s="16"/>
      <c r="F7854" s="16"/>
      <c r="G7854" s="16"/>
    </row>
    <row r="7855" spans="1:7" ht="12.75">
      <c r="A7855" s="16"/>
      <c r="B7855" s="16"/>
      <c r="C7855" s="16"/>
      <c r="D7855" s="16"/>
      <c r="E7855" s="16"/>
      <c r="F7855" s="16"/>
      <c r="G7855" s="16"/>
    </row>
    <row r="7856" spans="1:7" ht="12.75">
      <c r="A7856" s="16"/>
      <c r="B7856" s="16"/>
      <c r="C7856" s="16"/>
      <c r="D7856" s="16"/>
      <c r="E7856" s="16"/>
      <c r="F7856" s="16"/>
      <c r="G7856" s="16"/>
    </row>
    <row r="7857" spans="1:7" ht="12.75">
      <c r="A7857" s="16"/>
      <c r="B7857" s="16"/>
      <c r="C7857" s="16"/>
      <c r="D7857" s="16"/>
      <c r="E7857" s="16"/>
      <c r="F7857" s="16"/>
      <c r="G7857" s="16"/>
    </row>
    <row r="7858" spans="1:7" ht="12.75">
      <c r="A7858" s="16"/>
      <c r="B7858" s="16"/>
      <c r="C7858" s="16"/>
      <c r="D7858" s="16"/>
      <c r="E7858" s="16"/>
      <c r="F7858" s="16"/>
      <c r="G7858" s="16"/>
    </row>
    <row r="7859" spans="1:7" ht="12.75">
      <c r="A7859" s="16"/>
      <c r="B7859" s="16"/>
      <c r="C7859" s="16"/>
      <c r="D7859" s="16"/>
      <c r="E7859" s="16"/>
      <c r="F7859" s="16"/>
      <c r="G7859" s="16"/>
    </row>
    <row r="7860" spans="1:7" ht="12.75">
      <c r="A7860" s="16"/>
      <c r="B7860" s="16"/>
      <c r="C7860" s="16"/>
      <c r="D7860" s="16"/>
      <c r="E7860" s="16"/>
      <c r="F7860" s="16"/>
      <c r="G7860" s="16"/>
    </row>
    <row r="7861" spans="1:7" ht="12.75">
      <c r="A7861" s="16"/>
      <c r="B7861" s="16"/>
      <c r="C7861" s="16"/>
      <c r="D7861" s="16"/>
      <c r="E7861" s="16"/>
      <c r="F7861" s="16"/>
      <c r="G7861" s="16"/>
    </row>
    <row r="7862" spans="1:7" ht="12.75">
      <c r="A7862" s="16"/>
      <c r="B7862" s="16"/>
      <c r="C7862" s="16"/>
      <c r="D7862" s="16"/>
      <c r="E7862" s="16"/>
      <c r="F7862" s="16"/>
      <c r="G7862" s="16"/>
    </row>
    <row r="7863" spans="1:7" ht="12.75">
      <c r="A7863" s="16"/>
      <c r="B7863" s="16"/>
      <c r="C7863" s="16"/>
      <c r="D7863" s="16"/>
      <c r="E7863" s="16"/>
      <c r="F7863" s="16"/>
      <c r="G7863" s="16"/>
    </row>
    <row r="7864" spans="1:7" ht="12.75">
      <c r="A7864" s="16"/>
      <c r="B7864" s="16"/>
      <c r="C7864" s="16"/>
      <c r="D7864" s="16"/>
      <c r="E7864" s="16"/>
      <c r="F7864" s="16"/>
      <c r="G7864" s="16"/>
    </row>
    <row r="7865" spans="1:7" ht="12.75">
      <c r="A7865" s="16"/>
      <c r="B7865" s="16"/>
      <c r="C7865" s="16"/>
      <c r="D7865" s="16"/>
      <c r="E7865" s="16"/>
      <c r="F7865" s="16"/>
      <c r="G7865" s="16"/>
    </row>
    <row r="7866" spans="1:7" ht="12.75">
      <c r="A7866" s="16"/>
      <c r="B7866" s="16"/>
      <c r="C7866" s="16"/>
      <c r="D7866" s="16"/>
      <c r="E7866" s="16"/>
      <c r="F7866" s="16"/>
      <c r="G7866" s="16"/>
    </row>
    <row r="7867" spans="1:7" ht="12.75">
      <c r="A7867" s="16"/>
      <c r="B7867" s="16"/>
      <c r="C7867" s="16"/>
      <c r="D7867" s="16"/>
      <c r="E7867" s="16"/>
      <c r="F7867" s="16"/>
      <c r="G7867" s="16"/>
    </row>
    <row r="7868" spans="1:7" ht="12.75">
      <c r="A7868" s="16"/>
      <c r="B7868" s="16"/>
      <c r="C7868" s="16"/>
      <c r="D7868" s="16"/>
      <c r="E7868" s="16"/>
      <c r="F7868" s="16"/>
      <c r="G7868" s="16"/>
    </row>
    <row r="7869" spans="1:7" ht="12.75">
      <c r="A7869" s="16"/>
      <c r="B7869" s="16"/>
      <c r="C7869" s="16"/>
      <c r="D7869" s="16"/>
      <c r="E7869" s="16"/>
      <c r="F7869" s="16"/>
      <c r="G7869" s="16"/>
    </row>
    <row r="7870" spans="1:7" ht="12.75">
      <c r="A7870" s="16"/>
      <c r="B7870" s="16"/>
      <c r="C7870" s="16"/>
      <c r="D7870" s="16"/>
      <c r="E7870" s="16"/>
      <c r="F7870" s="16"/>
      <c r="G7870" s="16"/>
    </row>
    <row r="7871" spans="1:7" ht="12.75">
      <c r="A7871" s="16"/>
      <c r="B7871" s="16"/>
      <c r="C7871" s="16"/>
      <c r="D7871" s="16"/>
      <c r="E7871" s="16"/>
      <c r="F7871" s="16"/>
      <c r="G7871" s="16"/>
    </row>
    <row r="7872" spans="1:7" ht="12.75">
      <c r="A7872" s="16"/>
      <c r="B7872" s="16"/>
      <c r="C7872" s="16"/>
      <c r="D7872" s="16"/>
      <c r="E7872" s="16"/>
      <c r="F7872" s="16"/>
      <c r="G7872" s="16"/>
    </row>
    <row r="7873" spans="1:7" ht="12.75">
      <c r="A7873" s="16"/>
      <c r="B7873" s="16"/>
      <c r="C7873" s="16"/>
      <c r="D7873" s="16"/>
      <c r="E7873" s="16"/>
      <c r="F7873" s="16"/>
      <c r="G7873" s="16"/>
    </row>
    <row r="7874" spans="1:7" ht="12.75">
      <c r="A7874" s="16"/>
      <c r="B7874" s="16"/>
      <c r="C7874" s="16"/>
      <c r="D7874" s="16"/>
      <c r="E7874" s="16"/>
      <c r="F7874" s="16"/>
      <c r="G7874" s="16"/>
    </row>
    <row r="7875" spans="1:7" ht="12.75">
      <c r="A7875" s="16"/>
      <c r="B7875" s="16"/>
      <c r="C7875" s="16"/>
      <c r="D7875" s="16"/>
      <c r="E7875" s="16"/>
      <c r="F7875" s="16"/>
      <c r="G7875" s="16"/>
    </row>
    <row r="7876" spans="1:7" ht="12.75">
      <c r="A7876" s="16"/>
      <c r="B7876" s="16"/>
      <c r="C7876" s="16"/>
      <c r="D7876" s="16"/>
      <c r="E7876" s="16"/>
      <c r="F7876" s="16"/>
      <c r="G7876" s="16"/>
    </row>
    <row r="7877" spans="1:7" ht="12.75">
      <c r="A7877" s="16"/>
      <c r="B7877" s="16"/>
      <c r="C7877" s="16"/>
      <c r="D7877" s="16"/>
      <c r="E7877" s="16"/>
      <c r="F7877" s="16"/>
      <c r="G7877" s="16"/>
    </row>
    <row r="7878" spans="1:7" ht="12.75">
      <c r="A7878" s="16"/>
      <c r="B7878" s="16"/>
      <c r="C7878" s="16"/>
      <c r="D7878" s="16"/>
      <c r="E7878" s="16"/>
      <c r="F7878" s="16"/>
      <c r="G7878" s="16"/>
    </row>
    <row r="7879" spans="1:7" ht="12.75">
      <c r="A7879" s="16"/>
      <c r="B7879" s="16"/>
      <c r="C7879" s="16"/>
      <c r="D7879" s="16"/>
      <c r="E7879" s="16"/>
      <c r="F7879" s="16"/>
      <c r="G7879" s="16"/>
    </row>
    <row r="7880" spans="1:7" ht="12.75">
      <c r="A7880" s="16"/>
      <c r="B7880" s="16"/>
      <c r="C7880" s="16"/>
      <c r="D7880" s="16"/>
      <c r="E7880" s="16"/>
      <c r="F7880" s="16"/>
      <c r="G7880" s="16"/>
    </row>
    <row r="7881" spans="1:7" ht="12.75">
      <c r="A7881" s="16"/>
      <c r="B7881" s="16"/>
      <c r="C7881" s="16"/>
      <c r="D7881" s="16"/>
      <c r="E7881" s="16"/>
      <c r="F7881" s="16"/>
      <c r="G7881" s="16"/>
    </row>
    <row r="7882" spans="1:7" ht="12.75">
      <c r="A7882" s="16"/>
      <c r="B7882" s="16"/>
      <c r="C7882" s="16"/>
      <c r="D7882" s="16"/>
      <c r="E7882" s="16"/>
      <c r="F7882" s="16"/>
      <c r="G7882" s="16"/>
    </row>
    <row r="7883" spans="1:7" ht="12.75">
      <c r="A7883" s="16"/>
      <c r="B7883" s="16"/>
      <c r="C7883" s="16"/>
      <c r="D7883" s="16"/>
      <c r="E7883" s="16"/>
      <c r="F7883" s="16"/>
      <c r="G7883" s="16"/>
    </row>
    <row r="7884" spans="1:7" ht="12.75">
      <c r="A7884" s="16"/>
      <c r="B7884" s="16"/>
      <c r="C7884" s="16"/>
      <c r="D7884" s="16"/>
      <c r="E7884" s="16"/>
      <c r="F7884" s="16"/>
      <c r="G7884" s="16"/>
    </row>
    <row r="7885" spans="1:7" ht="12.75">
      <c r="A7885" s="16"/>
      <c r="B7885" s="16"/>
      <c r="C7885" s="16"/>
      <c r="D7885" s="16"/>
      <c r="E7885" s="16"/>
      <c r="F7885" s="16"/>
      <c r="G7885" s="16"/>
    </row>
    <row r="7886" spans="1:7" ht="12.75">
      <c r="A7886" s="16"/>
      <c r="B7886" s="16"/>
      <c r="C7886" s="16"/>
      <c r="D7886" s="16"/>
      <c r="E7886" s="16"/>
      <c r="F7886" s="16"/>
      <c r="G7886" s="16"/>
    </row>
    <row r="7887" spans="1:7" ht="12.75">
      <c r="A7887" s="16"/>
      <c r="B7887" s="16"/>
      <c r="C7887" s="16"/>
      <c r="D7887" s="16"/>
      <c r="E7887" s="16"/>
      <c r="F7887" s="16"/>
      <c r="G7887" s="16"/>
    </row>
    <row r="7888" spans="1:7" ht="12.75">
      <c r="A7888" s="16"/>
      <c r="B7888" s="16"/>
      <c r="C7888" s="16"/>
      <c r="D7888" s="16"/>
      <c r="E7888" s="16"/>
      <c r="F7888" s="16"/>
      <c r="G7888" s="16"/>
    </row>
    <row r="7889" spans="1:7" ht="12.75">
      <c r="A7889" s="16"/>
      <c r="B7889" s="16"/>
      <c r="C7889" s="16"/>
      <c r="D7889" s="16"/>
      <c r="E7889" s="16"/>
      <c r="F7889" s="16"/>
      <c r="G7889" s="16"/>
    </row>
    <row r="7890" spans="1:7" ht="12.75">
      <c r="A7890" s="16"/>
      <c r="B7890" s="16"/>
      <c r="C7890" s="16"/>
      <c r="D7890" s="16"/>
      <c r="E7890" s="16"/>
      <c r="F7890" s="16"/>
      <c r="G7890" s="16"/>
    </row>
    <row r="7891" spans="1:7" ht="12.75">
      <c r="A7891" s="16"/>
      <c r="B7891" s="16"/>
      <c r="C7891" s="16"/>
      <c r="D7891" s="16"/>
      <c r="E7891" s="16"/>
      <c r="F7891" s="16"/>
      <c r="G7891" s="16"/>
    </row>
    <row r="7892" spans="1:7" ht="12.75">
      <c r="A7892" s="16"/>
      <c r="B7892" s="16"/>
      <c r="C7892" s="16"/>
      <c r="D7892" s="16"/>
      <c r="E7892" s="16"/>
      <c r="F7892" s="16"/>
      <c r="G7892" s="16"/>
    </row>
    <row r="7893" spans="1:7" ht="12.75">
      <c r="A7893" s="16"/>
      <c r="B7893" s="16"/>
      <c r="C7893" s="16"/>
      <c r="D7893" s="16"/>
      <c r="E7893" s="16"/>
      <c r="F7893" s="16"/>
      <c r="G7893" s="16"/>
    </row>
    <row r="7894" spans="1:7" ht="12.75">
      <c r="A7894" s="16"/>
      <c r="B7894" s="16"/>
      <c r="C7894" s="16"/>
      <c r="D7894" s="16"/>
      <c r="E7894" s="16"/>
      <c r="F7894" s="16"/>
      <c r="G7894" s="16"/>
    </row>
    <row r="7895" spans="1:7" ht="12.75">
      <c r="A7895" s="16"/>
      <c r="B7895" s="16"/>
      <c r="C7895" s="16"/>
      <c r="D7895" s="16"/>
      <c r="E7895" s="16"/>
      <c r="F7895" s="16"/>
      <c r="G7895" s="16"/>
    </row>
    <row r="7896" spans="1:7" ht="12.75">
      <c r="A7896" s="16"/>
      <c r="B7896" s="16"/>
      <c r="C7896" s="16"/>
      <c r="D7896" s="16"/>
      <c r="E7896" s="16"/>
      <c r="F7896" s="16"/>
      <c r="G7896" s="16"/>
    </row>
    <row r="7897" spans="1:7" ht="12.75">
      <c r="A7897" s="16"/>
      <c r="B7897" s="16"/>
      <c r="C7897" s="16"/>
      <c r="D7897" s="16"/>
      <c r="E7897" s="16"/>
      <c r="F7897" s="16"/>
      <c r="G7897" s="16"/>
    </row>
    <row r="7898" spans="1:7" ht="12.75">
      <c r="A7898" s="16"/>
      <c r="B7898" s="16"/>
      <c r="C7898" s="16"/>
      <c r="D7898" s="16"/>
      <c r="E7898" s="16"/>
      <c r="F7898" s="16"/>
      <c r="G7898" s="16"/>
    </row>
    <row r="7899" spans="1:7" ht="12.75">
      <c r="A7899" s="16"/>
      <c r="B7899" s="16"/>
      <c r="C7899" s="16"/>
      <c r="D7899" s="16"/>
      <c r="E7899" s="16"/>
      <c r="F7899" s="16"/>
      <c r="G7899" s="16"/>
    </row>
    <row r="7900" spans="1:7" ht="12.75">
      <c r="A7900" s="16"/>
      <c r="B7900" s="16"/>
      <c r="C7900" s="16"/>
      <c r="D7900" s="16"/>
      <c r="E7900" s="16"/>
      <c r="F7900" s="16"/>
      <c r="G7900" s="16"/>
    </row>
    <row r="7901" spans="1:7" ht="12.75">
      <c r="A7901" s="16"/>
      <c r="B7901" s="16"/>
      <c r="C7901" s="16"/>
      <c r="D7901" s="16"/>
      <c r="E7901" s="16"/>
      <c r="F7901" s="16"/>
      <c r="G7901" s="16"/>
    </row>
    <row r="7902" spans="1:7" ht="12.75">
      <c r="A7902" s="16"/>
      <c r="B7902" s="16"/>
      <c r="C7902" s="16"/>
      <c r="D7902" s="16"/>
      <c r="E7902" s="16"/>
      <c r="F7902" s="16"/>
      <c r="G7902" s="16"/>
    </row>
    <row r="7903" spans="1:7" ht="12.75">
      <c r="A7903" s="16"/>
      <c r="B7903" s="16"/>
      <c r="C7903" s="16"/>
      <c r="D7903" s="16"/>
      <c r="E7903" s="16"/>
      <c r="F7903" s="16"/>
      <c r="G7903" s="16"/>
    </row>
    <row r="7904" spans="1:7" ht="12.75">
      <c r="A7904" s="16"/>
      <c r="B7904" s="16"/>
      <c r="C7904" s="16"/>
      <c r="D7904" s="16"/>
      <c r="E7904" s="16"/>
      <c r="F7904" s="16"/>
      <c r="G7904" s="16"/>
    </row>
    <row r="7905" spans="1:7" ht="12.75">
      <c r="A7905" s="16"/>
      <c r="B7905" s="16"/>
      <c r="C7905" s="16"/>
      <c r="D7905" s="16"/>
      <c r="E7905" s="16"/>
      <c r="F7905" s="16"/>
      <c r="G7905" s="16"/>
    </row>
    <row r="7906" spans="1:7" ht="12.75">
      <c r="A7906" s="16"/>
      <c r="B7906" s="16"/>
      <c r="C7906" s="16"/>
      <c r="D7906" s="16"/>
      <c r="E7906" s="16"/>
      <c r="F7906" s="16"/>
      <c r="G7906" s="16"/>
    </row>
    <row r="7907" spans="1:7" ht="12.75">
      <c r="A7907" s="16"/>
      <c r="B7907" s="16"/>
      <c r="C7907" s="16"/>
      <c r="D7907" s="16"/>
      <c r="E7907" s="16"/>
      <c r="F7907" s="16"/>
      <c r="G7907" s="16"/>
    </row>
    <row r="7908" spans="1:7" ht="12.75">
      <c r="A7908" s="16"/>
      <c r="B7908" s="16"/>
      <c r="C7908" s="16"/>
      <c r="D7908" s="16"/>
      <c r="E7908" s="16"/>
      <c r="F7908" s="16"/>
      <c r="G7908" s="16"/>
    </row>
    <row r="7909" spans="1:7" ht="12.75">
      <c r="A7909" s="16"/>
      <c r="B7909" s="16"/>
      <c r="C7909" s="16"/>
      <c r="D7909" s="16"/>
      <c r="E7909" s="16"/>
      <c r="F7909" s="16"/>
      <c r="G7909" s="16"/>
    </row>
    <row r="7910" spans="1:7" ht="12.75">
      <c r="A7910" s="16"/>
      <c r="B7910" s="16"/>
      <c r="C7910" s="16"/>
      <c r="D7910" s="16"/>
      <c r="E7910" s="16"/>
      <c r="F7910" s="16"/>
      <c r="G7910" s="16"/>
    </row>
    <row r="7911" spans="1:7" ht="12.75">
      <c r="A7911" s="16"/>
      <c r="B7911" s="16"/>
      <c r="C7911" s="16"/>
      <c r="D7911" s="16"/>
      <c r="E7911" s="16"/>
      <c r="F7911" s="16"/>
      <c r="G7911" s="16"/>
    </row>
    <row r="7912" spans="1:7" ht="12.75">
      <c r="A7912" s="16"/>
      <c r="B7912" s="16"/>
      <c r="C7912" s="16"/>
      <c r="D7912" s="16"/>
      <c r="E7912" s="16"/>
      <c r="F7912" s="16"/>
      <c r="G7912" s="16"/>
    </row>
    <row r="7913" spans="1:7" ht="12.75">
      <c r="A7913" s="16"/>
      <c r="B7913" s="16"/>
      <c r="C7913" s="16"/>
      <c r="D7913" s="16"/>
      <c r="E7913" s="16"/>
      <c r="F7913" s="16"/>
      <c r="G7913" s="16"/>
    </row>
    <row r="7914" spans="1:7" ht="12.75">
      <c r="A7914" s="16"/>
      <c r="B7914" s="16"/>
      <c r="C7914" s="16"/>
      <c r="D7914" s="16"/>
      <c r="E7914" s="16"/>
      <c r="F7914" s="16"/>
      <c r="G7914" s="16"/>
    </row>
    <row r="7915" spans="1:7" ht="12.75">
      <c r="A7915" s="16"/>
      <c r="B7915" s="16"/>
      <c r="C7915" s="16"/>
      <c r="D7915" s="16"/>
      <c r="E7915" s="16"/>
      <c r="F7915" s="16"/>
      <c r="G7915" s="16"/>
    </row>
    <row r="7916" spans="1:7" ht="12.75">
      <c r="A7916" s="16"/>
      <c r="B7916" s="16"/>
      <c r="C7916" s="16"/>
      <c r="D7916" s="16"/>
      <c r="E7916" s="16"/>
      <c r="F7916" s="16"/>
      <c r="G7916" s="16"/>
    </row>
    <row r="7917" spans="1:7" ht="12.75">
      <c r="A7917" s="16"/>
      <c r="B7917" s="16"/>
      <c r="C7917" s="16"/>
      <c r="D7917" s="16"/>
      <c r="E7917" s="16"/>
      <c r="F7917" s="16"/>
      <c r="G7917" s="16"/>
    </row>
    <row r="7918" spans="1:7" ht="12.75">
      <c r="A7918" s="16"/>
      <c r="B7918" s="16"/>
      <c r="C7918" s="16"/>
      <c r="D7918" s="16"/>
      <c r="E7918" s="16"/>
      <c r="F7918" s="16"/>
      <c r="G7918" s="16"/>
    </row>
    <row r="7919" spans="1:7" ht="12.75">
      <c r="A7919" s="16"/>
      <c r="B7919" s="16"/>
      <c r="C7919" s="16"/>
      <c r="D7919" s="16"/>
      <c r="E7919" s="16"/>
      <c r="F7919" s="16"/>
      <c r="G7919" s="16"/>
    </row>
    <row r="7920" spans="1:7" ht="12.75">
      <c r="A7920" s="16"/>
      <c r="B7920" s="16"/>
      <c r="C7920" s="16"/>
      <c r="D7920" s="16"/>
      <c r="E7920" s="16"/>
      <c r="F7920" s="16"/>
      <c r="G7920" s="16"/>
    </row>
    <row r="7921" spans="1:7" ht="12.75">
      <c r="A7921" s="16"/>
      <c r="B7921" s="16"/>
      <c r="C7921" s="16"/>
      <c r="D7921" s="16"/>
      <c r="E7921" s="16"/>
      <c r="F7921" s="16"/>
      <c r="G7921" s="16"/>
    </row>
    <row r="7922" spans="1:7" ht="12.75">
      <c r="A7922" s="16"/>
      <c r="B7922" s="16"/>
      <c r="C7922" s="16"/>
      <c r="D7922" s="16"/>
      <c r="E7922" s="16"/>
      <c r="F7922" s="16"/>
      <c r="G7922" s="16"/>
    </row>
    <row r="7923" spans="1:7" ht="12.75">
      <c r="A7923" s="16"/>
      <c r="B7923" s="16"/>
      <c r="C7923" s="16"/>
      <c r="D7923" s="16"/>
      <c r="E7923" s="16"/>
      <c r="F7923" s="16"/>
      <c r="G7923" s="16"/>
    </row>
    <row r="7924" spans="1:7" ht="12.75">
      <c r="A7924" s="16"/>
      <c r="B7924" s="16"/>
      <c r="C7924" s="16"/>
      <c r="D7924" s="16"/>
      <c r="E7924" s="16"/>
      <c r="F7924" s="16"/>
      <c r="G7924" s="16"/>
    </row>
    <row r="7925" spans="1:7" ht="12.75">
      <c r="A7925" s="16"/>
      <c r="B7925" s="16"/>
      <c r="C7925" s="16"/>
      <c r="D7925" s="16"/>
      <c r="E7925" s="16"/>
      <c r="F7925" s="16"/>
      <c r="G7925" s="16"/>
    </row>
    <row r="7926" spans="1:7" ht="12.75">
      <c r="A7926" s="16"/>
      <c r="B7926" s="16"/>
      <c r="C7926" s="16"/>
      <c r="D7926" s="16"/>
      <c r="E7926" s="16"/>
      <c r="F7926" s="16"/>
      <c r="G7926" s="16"/>
    </row>
    <row r="7927" spans="1:7" ht="12.75">
      <c r="A7927" s="16"/>
      <c r="B7927" s="16"/>
      <c r="C7927" s="16"/>
      <c r="D7927" s="16"/>
      <c r="E7927" s="16"/>
      <c r="F7927" s="16"/>
      <c r="G7927" s="16"/>
    </row>
    <row r="7928" spans="1:7" ht="12.75">
      <c r="A7928" s="16"/>
      <c r="B7928" s="16"/>
      <c r="C7928" s="16"/>
      <c r="D7928" s="16"/>
      <c r="E7928" s="16"/>
      <c r="F7928" s="16"/>
      <c r="G7928" s="16"/>
    </row>
    <row r="7929" spans="1:7" ht="12.75">
      <c r="A7929" s="16"/>
      <c r="B7929" s="16"/>
      <c r="C7929" s="16"/>
      <c r="D7929" s="16"/>
      <c r="E7929" s="16"/>
      <c r="F7929" s="16"/>
      <c r="G7929" s="16"/>
    </row>
    <row r="7930" spans="1:7" ht="12.75">
      <c r="A7930" s="16"/>
      <c r="B7930" s="16"/>
      <c r="C7930" s="16"/>
      <c r="D7930" s="16"/>
      <c r="E7930" s="16"/>
      <c r="F7930" s="16"/>
      <c r="G7930" s="16"/>
    </row>
    <row r="7931" spans="1:7" ht="12.75">
      <c r="A7931" s="16"/>
      <c r="B7931" s="16"/>
      <c r="C7931" s="16"/>
      <c r="D7931" s="16"/>
      <c r="E7931" s="16"/>
      <c r="F7931" s="16"/>
      <c r="G7931" s="16"/>
    </row>
    <row r="7932" spans="1:7" ht="12.75">
      <c r="A7932" s="16"/>
      <c r="B7932" s="16"/>
      <c r="C7932" s="16"/>
      <c r="D7932" s="16"/>
      <c r="E7932" s="16"/>
      <c r="F7932" s="16"/>
      <c r="G7932" s="16"/>
    </row>
    <row r="7933" spans="1:7" ht="12.75">
      <c r="A7933" s="16"/>
      <c r="B7933" s="16"/>
      <c r="C7933" s="16"/>
      <c r="D7933" s="16"/>
      <c r="E7933" s="16"/>
      <c r="F7933" s="16"/>
      <c r="G7933" s="16"/>
    </row>
    <row r="7934" spans="1:7" ht="12.75">
      <c r="A7934" s="16"/>
      <c r="B7934" s="16"/>
      <c r="C7934" s="16"/>
      <c r="D7934" s="16"/>
      <c r="E7934" s="16"/>
      <c r="F7934" s="16"/>
      <c r="G7934" s="16"/>
    </row>
    <row r="7935" spans="1:7" ht="12.75">
      <c r="A7935" s="16"/>
      <c r="B7935" s="16"/>
      <c r="C7935" s="16"/>
      <c r="D7935" s="16"/>
      <c r="E7935" s="16"/>
      <c r="F7935" s="16"/>
      <c r="G7935" s="16"/>
    </row>
    <row r="7936" spans="1:7" ht="12.75">
      <c r="A7936" s="16"/>
      <c r="B7936" s="16"/>
      <c r="C7936" s="16"/>
      <c r="D7936" s="16"/>
      <c r="E7936" s="16"/>
      <c r="F7936" s="16"/>
      <c r="G7936" s="16"/>
    </row>
    <row r="7937" spans="1:7" ht="12.75">
      <c r="A7937" s="16"/>
      <c r="B7937" s="16"/>
      <c r="C7937" s="16"/>
      <c r="D7937" s="16"/>
      <c r="E7937" s="16"/>
      <c r="F7937" s="16"/>
      <c r="G7937" s="16"/>
    </row>
    <row r="7938" spans="1:7" ht="12.75">
      <c r="A7938" s="16"/>
      <c r="B7938" s="16"/>
      <c r="C7938" s="16"/>
      <c r="D7938" s="16"/>
      <c r="E7938" s="16"/>
      <c r="F7938" s="16"/>
      <c r="G7938" s="16"/>
    </row>
    <row r="7939" spans="1:7" ht="12.75">
      <c r="A7939" s="16"/>
      <c r="B7939" s="16"/>
      <c r="C7939" s="16"/>
      <c r="D7939" s="16"/>
      <c r="E7939" s="16"/>
      <c r="F7939" s="16"/>
      <c r="G7939" s="16"/>
    </row>
    <row r="7940" spans="1:7" ht="12.75">
      <c r="A7940" s="16"/>
      <c r="B7940" s="16"/>
      <c r="C7940" s="16"/>
      <c r="D7940" s="16"/>
      <c r="E7940" s="16"/>
      <c r="F7940" s="16"/>
      <c r="G7940" s="16"/>
    </row>
    <row r="7941" spans="1:7" ht="12.75">
      <c r="A7941" s="16"/>
      <c r="B7941" s="16"/>
      <c r="C7941" s="16"/>
      <c r="D7941" s="16"/>
      <c r="E7941" s="16"/>
      <c r="F7941" s="16"/>
      <c r="G7941" s="16"/>
    </row>
    <row r="7942" spans="1:7" ht="12.75">
      <c r="A7942" s="16"/>
      <c r="B7942" s="16"/>
      <c r="C7942" s="16"/>
      <c r="D7942" s="16"/>
      <c r="E7942" s="16"/>
      <c r="F7942" s="16"/>
      <c r="G7942" s="16"/>
    </row>
    <row r="7943" spans="1:7" ht="12.75">
      <c r="A7943" s="16"/>
      <c r="B7943" s="16"/>
      <c r="C7943" s="16"/>
      <c r="D7943" s="16"/>
      <c r="E7943" s="16"/>
      <c r="F7943" s="16"/>
      <c r="G7943" s="16"/>
    </row>
    <row r="7944" spans="1:7" ht="12.75">
      <c r="A7944" s="16"/>
      <c r="B7944" s="16"/>
      <c r="C7944" s="16"/>
      <c r="D7944" s="16"/>
      <c r="E7944" s="16"/>
      <c r="F7944" s="16"/>
      <c r="G7944" s="16"/>
    </row>
    <row r="7945" spans="1:7" ht="12.75">
      <c r="A7945" s="16"/>
      <c r="B7945" s="16"/>
      <c r="C7945" s="16"/>
      <c r="D7945" s="16"/>
      <c r="E7945" s="16"/>
      <c r="F7945" s="16"/>
      <c r="G7945" s="16"/>
    </row>
    <row r="7946" spans="1:7" ht="12.75">
      <c r="A7946" s="16"/>
      <c r="B7946" s="16"/>
      <c r="C7946" s="16"/>
      <c r="D7946" s="16"/>
      <c r="E7946" s="16"/>
      <c r="F7946" s="16"/>
      <c r="G7946" s="16"/>
    </row>
    <row r="7947" spans="1:7" ht="12.75">
      <c r="A7947" s="16"/>
      <c r="B7947" s="16"/>
      <c r="C7947" s="16"/>
      <c r="D7947" s="16"/>
      <c r="E7947" s="16"/>
      <c r="F7947" s="16"/>
      <c r="G7947" s="16"/>
    </row>
    <row r="7948" spans="1:7" ht="12.75">
      <c r="A7948" s="16"/>
      <c r="B7948" s="16"/>
      <c r="C7948" s="16"/>
      <c r="D7948" s="16"/>
      <c r="E7948" s="16"/>
      <c r="F7948" s="16"/>
      <c r="G7948" s="16"/>
    </row>
    <row r="7949" spans="1:7" ht="12.75">
      <c r="A7949" s="16"/>
      <c r="B7949" s="16"/>
      <c r="C7949" s="16"/>
      <c r="D7949" s="16"/>
      <c r="E7949" s="16"/>
      <c r="F7949" s="16"/>
      <c r="G7949" s="16"/>
    </row>
    <row r="7950" spans="1:7" ht="12.75">
      <c r="A7950" s="16"/>
      <c r="B7950" s="16"/>
      <c r="C7950" s="16"/>
      <c r="D7950" s="16"/>
      <c r="E7950" s="16"/>
      <c r="F7950" s="16"/>
      <c r="G7950" s="16"/>
    </row>
    <row r="7951" spans="1:7" ht="12.75">
      <c r="A7951" s="16"/>
      <c r="B7951" s="16"/>
      <c r="C7951" s="16"/>
      <c r="D7951" s="16"/>
      <c r="E7951" s="16"/>
      <c r="F7951" s="16"/>
      <c r="G7951" s="16"/>
    </row>
    <row r="7952" spans="1:7" ht="12.75">
      <c r="A7952" s="16"/>
      <c r="B7952" s="16"/>
      <c r="C7952" s="16"/>
      <c r="D7952" s="16"/>
      <c r="E7952" s="16"/>
      <c r="F7952" s="16"/>
      <c r="G7952" s="16"/>
    </row>
    <row r="7953" spans="1:7" ht="12.75">
      <c r="A7953" s="16"/>
      <c r="B7953" s="16"/>
      <c r="C7953" s="16"/>
      <c r="D7953" s="16"/>
      <c r="E7953" s="16"/>
      <c r="F7953" s="16"/>
      <c r="G7953" s="16"/>
    </row>
    <row r="7954" spans="1:7" ht="12.75">
      <c r="A7954" s="16"/>
      <c r="B7954" s="16"/>
      <c r="C7954" s="16"/>
      <c r="D7954" s="16"/>
      <c r="E7954" s="16"/>
      <c r="F7954" s="16"/>
      <c r="G7954" s="16"/>
    </row>
    <row r="7955" spans="1:7" ht="12.75">
      <c r="A7955" s="16"/>
      <c r="B7955" s="16"/>
      <c r="C7955" s="16"/>
      <c r="D7955" s="16"/>
      <c r="E7955" s="16"/>
      <c r="F7955" s="16"/>
      <c r="G7955" s="16"/>
    </row>
    <row r="7956" spans="1:7" ht="12.75">
      <c r="A7956" s="16"/>
      <c r="B7956" s="16"/>
      <c r="C7956" s="16"/>
      <c r="D7956" s="16"/>
      <c r="E7956" s="16"/>
      <c r="F7956" s="16"/>
      <c r="G7956" s="16"/>
    </row>
    <row r="7957" spans="1:7" ht="12.75">
      <c r="A7957" s="16"/>
      <c r="B7957" s="16"/>
      <c r="C7957" s="16"/>
      <c r="D7957" s="16"/>
      <c r="E7957" s="16"/>
      <c r="F7957" s="16"/>
      <c r="G7957" s="16"/>
    </row>
    <row r="7958" spans="1:7" ht="12.75">
      <c r="A7958" s="16"/>
      <c r="B7958" s="16"/>
      <c r="C7958" s="16"/>
      <c r="D7958" s="16"/>
      <c r="E7958" s="16"/>
      <c r="F7958" s="16"/>
      <c r="G7958" s="16"/>
    </row>
    <row r="7959" spans="1:7" ht="12.75">
      <c r="A7959" s="16"/>
      <c r="B7959" s="16"/>
      <c r="C7959" s="16"/>
      <c r="D7959" s="16"/>
      <c r="E7959" s="16"/>
      <c r="F7959" s="16"/>
      <c r="G7959" s="16"/>
    </row>
    <row r="7960" spans="1:7" ht="12.75">
      <c r="A7960" s="16"/>
      <c r="B7960" s="16"/>
      <c r="C7960" s="16"/>
      <c r="D7960" s="16"/>
      <c r="E7960" s="16"/>
      <c r="F7960" s="16"/>
      <c r="G7960" s="16"/>
    </row>
    <row r="7961" spans="1:7" ht="12.75">
      <c r="A7961" s="16"/>
      <c r="B7961" s="16"/>
      <c r="C7961" s="16"/>
      <c r="D7961" s="16"/>
      <c r="E7961" s="16"/>
      <c r="F7961" s="16"/>
      <c r="G7961" s="16"/>
    </row>
    <row r="7962" spans="1:7" ht="12.75">
      <c r="A7962" s="16"/>
      <c r="B7962" s="16"/>
      <c r="C7962" s="16"/>
      <c r="D7962" s="16"/>
      <c r="E7962" s="16"/>
      <c r="F7962" s="16"/>
      <c r="G7962" s="16"/>
    </row>
    <row r="7963" spans="1:7" ht="12.75">
      <c r="A7963" s="16"/>
      <c r="B7963" s="16"/>
      <c r="C7963" s="16"/>
      <c r="D7963" s="16"/>
      <c r="E7963" s="16"/>
      <c r="F7963" s="16"/>
      <c r="G7963" s="16"/>
    </row>
    <row r="7964" spans="1:7" ht="12.75">
      <c r="A7964" s="16"/>
      <c r="B7964" s="16"/>
      <c r="C7964" s="16"/>
      <c r="D7964" s="16"/>
      <c r="E7964" s="16"/>
      <c r="F7964" s="16"/>
      <c r="G7964" s="16"/>
    </row>
    <row r="7965" spans="1:7" ht="12.75">
      <c r="A7965" s="16"/>
      <c r="B7965" s="16"/>
      <c r="C7965" s="16"/>
      <c r="D7965" s="16"/>
      <c r="E7965" s="16"/>
      <c r="F7965" s="16"/>
      <c r="G7965" s="16"/>
    </row>
    <row r="7966" spans="1:7" ht="12.75">
      <c r="A7966" s="16"/>
      <c r="B7966" s="16"/>
      <c r="C7966" s="16"/>
      <c r="D7966" s="16"/>
      <c r="E7966" s="16"/>
      <c r="F7966" s="16"/>
      <c r="G7966" s="16"/>
    </row>
    <row r="7967" spans="1:7" ht="12.75">
      <c r="A7967" s="16"/>
      <c r="B7967" s="16"/>
      <c r="C7967" s="16"/>
      <c r="D7967" s="16"/>
      <c r="E7967" s="16"/>
      <c r="F7967" s="16"/>
      <c r="G7967" s="16"/>
    </row>
    <row r="7968" spans="1:7" ht="12.75">
      <c r="A7968" s="16"/>
      <c r="B7968" s="16"/>
      <c r="C7968" s="16"/>
      <c r="D7968" s="16"/>
      <c r="E7968" s="16"/>
      <c r="F7968" s="16"/>
      <c r="G7968" s="16"/>
    </row>
    <row r="7969" spans="1:7" ht="12.75">
      <c r="A7969" s="16"/>
      <c r="B7969" s="16"/>
      <c r="C7969" s="16"/>
      <c r="D7969" s="16"/>
      <c r="E7969" s="16"/>
      <c r="F7969" s="16"/>
      <c r="G7969" s="16"/>
    </row>
    <row r="7970" spans="1:7" ht="12.75">
      <c r="A7970" s="16"/>
      <c r="B7970" s="16"/>
      <c r="C7970" s="16"/>
      <c r="D7970" s="16"/>
      <c r="E7970" s="16"/>
      <c r="F7970" s="16"/>
      <c r="G7970" s="16"/>
    </row>
    <row r="7971" spans="1:7" ht="12.75">
      <c r="A7971" s="16"/>
      <c r="B7971" s="16"/>
      <c r="C7971" s="16"/>
      <c r="D7971" s="16"/>
      <c r="E7971" s="16"/>
      <c r="F7971" s="16"/>
      <c r="G7971" s="16"/>
    </row>
    <row r="7972" spans="1:7" ht="12.75">
      <c r="A7972" s="16"/>
      <c r="B7972" s="16"/>
      <c r="C7972" s="16"/>
      <c r="D7972" s="16"/>
      <c r="E7972" s="16"/>
      <c r="F7972" s="16"/>
      <c r="G7972" s="16"/>
    </row>
    <row r="7973" spans="1:7" ht="12.75">
      <c r="A7973" s="16"/>
      <c r="B7973" s="16"/>
      <c r="C7973" s="16"/>
      <c r="D7973" s="16"/>
      <c r="E7973" s="16"/>
      <c r="F7973" s="16"/>
      <c r="G7973" s="16"/>
    </row>
    <row r="7974" spans="1:7" ht="12.75">
      <c r="A7974" s="16"/>
      <c r="B7974" s="16"/>
      <c r="C7974" s="16"/>
      <c r="D7974" s="16"/>
      <c r="E7974" s="16"/>
      <c r="F7974" s="16"/>
      <c r="G7974" s="16"/>
    </row>
    <row r="7975" spans="1:7" ht="12.75">
      <c r="A7975" s="16"/>
      <c r="B7975" s="16"/>
      <c r="C7975" s="16"/>
      <c r="D7975" s="16"/>
      <c r="E7975" s="16"/>
      <c r="F7975" s="16"/>
      <c r="G7975" s="16"/>
    </row>
    <row r="7976" spans="1:7" ht="12.75">
      <c r="A7976" s="16"/>
      <c r="B7976" s="16"/>
      <c r="C7976" s="16"/>
      <c r="D7976" s="16"/>
      <c r="E7976" s="16"/>
      <c r="F7976" s="16"/>
      <c r="G7976" s="16"/>
    </row>
    <row r="7977" spans="1:7" ht="12.75">
      <c r="A7977" s="16"/>
      <c r="B7977" s="16"/>
      <c r="C7977" s="16"/>
      <c r="D7977" s="16"/>
      <c r="E7977" s="16"/>
      <c r="F7977" s="16"/>
      <c r="G7977" s="16"/>
    </row>
    <row r="7978" spans="1:7" ht="12.75">
      <c r="A7978" s="16"/>
      <c r="B7978" s="16"/>
      <c r="C7978" s="16"/>
      <c r="D7978" s="16"/>
      <c r="E7978" s="16"/>
      <c r="F7978" s="16"/>
      <c r="G7978" s="16"/>
    </row>
    <row r="7979" spans="1:7" ht="12.75">
      <c r="A7979" s="16"/>
      <c r="B7979" s="16"/>
      <c r="C7979" s="16"/>
      <c r="D7979" s="16"/>
      <c r="E7979" s="16"/>
      <c r="F7979" s="16"/>
      <c r="G7979" s="16"/>
    </row>
    <row r="7980" spans="1:7" ht="12.75">
      <c r="A7980" s="16"/>
      <c r="B7980" s="16"/>
      <c r="C7980" s="16"/>
      <c r="D7980" s="16"/>
      <c r="E7980" s="16"/>
      <c r="F7980" s="16"/>
      <c r="G7980" s="16"/>
    </row>
    <row r="7981" spans="1:7" ht="12.75">
      <c r="A7981" s="16"/>
      <c r="B7981" s="16"/>
      <c r="C7981" s="16"/>
      <c r="D7981" s="16"/>
      <c r="E7981" s="16"/>
      <c r="F7981" s="16"/>
      <c r="G7981" s="16"/>
    </row>
    <row r="7982" spans="1:7" ht="12.75">
      <c r="A7982" s="16"/>
      <c r="B7982" s="16"/>
      <c r="C7982" s="16"/>
      <c r="D7982" s="16"/>
      <c r="E7982" s="16"/>
      <c r="F7982" s="16"/>
      <c r="G7982" s="16"/>
    </row>
    <row r="7983" spans="1:7" ht="12.75">
      <c r="A7983" s="16"/>
      <c r="B7983" s="16"/>
      <c r="C7983" s="16"/>
      <c r="D7983" s="16"/>
      <c r="E7983" s="16"/>
      <c r="F7983" s="16"/>
      <c r="G7983" s="16"/>
    </row>
    <row r="7984" spans="1:7" ht="12.75">
      <c r="A7984" s="16"/>
      <c r="B7984" s="16"/>
      <c r="C7984" s="16"/>
      <c r="D7984" s="16"/>
      <c r="E7984" s="16"/>
      <c r="F7984" s="16"/>
      <c r="G7984" s="16"/>
    </row>
    <row r="7985" spans="1:7" ht="12.75">
      <c r="A7985" s="16"/>
      <c r="B7985" s="16"/>
      <c r="C7985" s="16"/>
      <c r="D7985" s="16"/>
      <c r="E7985" s="16"/>
      <c r="F7985" s="16"/>
      <c r="G7985" s="16"/>
    </row>
    <row r="7986" spans="1:7" ht="12.75">
      <c r="A7986" s="16"/>
      <c r="B7986" s="16"/>
      <c r="C7986" s="16"/>
      <c r="D7986" s="16"/>
      <c r="E7986" s="16"/>
      <c r="F7986" s="16"/>
      <c r="G7986" s="16"/>
    </row>
    <row r="7987" spans="1:7" ht="12.75">
      <c r="A7987" s="16"/>
      <c r="B7987" s="16"/>
      <c r="C7987" s="16"/>
      <c r="D7987" s="16"/>
      <c r="E7987" s="16"/>
      <c r="F7987" s="16"/>
      <c r="G7987" s="16"/>
    </row>
    <row r="7988" spans="1:7" ht="12.75">
      <c r="A7988" s="16"/>
      <c r="B7988" s="16"/>
      <c r="C7988" s="16"/>
      <c r="D7988" s="16"/>
      <c r="E7988" s="16"/>
      <c r="F7988" s="16"/>
      <c r="G7988" s="16"/>
    </row>
    <row r="7989" spans="1:7" ht="12.75">
      <c r="A7989" s="16"/>
      <c r="B7989" s="16"/>
      <c r="C7989" s="16"/>
      <c r="D7989" s="16"/>
      <c r="E7989" s="16"/>
      <c r="F7989" s="16"/>
      <c r="G7989" s="16"/>
    </row>
    <row r="7990" spans="1:7" ht="12.75">
      <c r="A7990" s="16"/>
      <c r="B7990" s="16"/>
      <c r="C7990" s="16"/>
      <c r="D7990" s="16"/>
      <c r="E7990" s="16"/>
      <c r="F7990" s="16"/>
      <c r="G7990" s="16"/>
    </row>
    <row r="7991" spans="1:7" ht="12.75">
      <c r="A7991" s="16"/>
      <c r="B7991" s="16"/>
      <c r="C7991" s="16"/>
      <c r="D7991" s="16"/>
      <c r="E7991" s="16"/>
      <c r="F7991" s="16"/>
      <c r="G7991" s="16"/>
    </row>
    <row r="7992" spans="1:7" ht="12.75">
      <c r="A7992" s="16"/>
      <c r="B7992" s="16"/>
      <c r="C7992" s="16"/>
      <c r="D7992" s="16"/>
      <c r="E7992" s="16"/>
      <c r="F7992" s="16"/>
      <c r="G7992" s="16"/>
    </row>
    <row r="7993" spans="1:7" ht="12.75">
      <c r="A7993" s="16"/>
      <c r="B7993" s="16"/>
      <c r="C7993" s="16"/>
      <c r="D7993" s="16"/>
      <c r="E7993" s="16"/>
      <c r="F7993" s="16"/>
      <c r="G7993" s="16"/>
    </row>
    <row r="7994" spans="1:7" ht="12.75">
      <c r="A7994" s="16"/>
      <c r="B7994" s="16"/>
      <c r="C7994" s="16"/>
      <c r="D7994" s="16"/>
      <c r="E7994" s="16"/>
      <c r="F7994" s="16"/>
      <c r="G7994" s="16"/>
    </row>
    <row r="7995" spans="1:7" ht="12.75">
      <c r="A7995" s="16"/>
      <c r="B7995" s="16"/>
      <c r="C7995" s="16"/>
      <c r="D7995" s="16"/>
      <c r="E7995" s="16"/>
      <c r="F7995" s="16"/>
      <c r="G7995" s="16"/>
    </row>
    <row r="7996" spans="1:7" ht="12.75">
      <c r="A7996" s="16"/>
      <c r="B7996" s="16"/>
      <c r="C7996" s="16"/>
      <c r="D7996" s="16"/>
      <c r="E7996" s="16"/>
      <c r="F7996" s="16"/>
      <c r="G7996" s="16"/>
    </row>
    <row r="7997" spans="1:7" ht="12.75">
      <c r="A7997" s="16"/>
      <c r="B7997" s="16"/>
      <c r="C7997" s="16"/>
      <c r="D7997" s="16"/>
      <c r="E7997" s="16"/>
      <c r="F7997" s="16"/>
      <c r="G7997" s="16"/>
    </row>
    <row r="7998" spans="1:7" ht="12.75">
      <c r="A7998" s="16"/>
      <c r="B7998" s="16"/>
      <c r="C7998" s="16"/>
      <c r="D7998" s="16"/>
      <c r="E7998" s="16"/>
      <c r="F7998" s="16"/>
      <c r="G7998" s="16"/>
    </row>
    <row r="7999" spans="1:7" ht="12.75">
      <c r="A7999" s="16"/>
      <c r="B7999" s="16"/>
      <c r="C7999" s="16"/>
      <c r="D7999" s="16"/>
      <c r="E7999" s="16"/>
      <c r="F7999" s="16"/>
      <c r="G7999" s="16"/>
    </row>
    <row r="8000" spans="1:7" ht="12.75">
      <c r="A8000" s="16"/>
      <c r="B8000" s="16"/>
      <c r="C8000" s="16"/>
      <c r="D8000" s="16"/>
      <c r="E8000" s="16"/>
      <c r="F8000" s="16"/>
      <c r="G8000" s="16"/>
    </row>
    <row r="8001" spans="1:7" ht="12.75">
      <c r="A8001" s="16"/>
      <c r="B8001" s="16"/>
      <c r="C8001" s="16"/>
      <c r="D8001" s="16"/>
      <c r="E8001" s="16"/>
      <c r="F8001" s="16"/>
      <c r="G8001" s="16"/>
    </row>
    <row r="8002" spans="1:7" ht="12.75">
      <c r="A8002" s="16"/>
      <c r="B8002" s="16"/>
      <c r="C8002" s="16"/>
      <c r="D8002" s="16"/>
      <c r="E8002" s="16"/>
      <c r="F8002" s="16"/>
      <c r="G8002" s="16"/>
    </row>
    <row r="8003" spans="1:7" ht="12.75">
      <c r="A8003" s="16"/>
      <c r="B8003" s="16"/>
      <c r="C8003" s="16"/>
      <c r="D8003" s="16"/>
      <c r="E8003" s="16"/>
      <c r="F8003" s="16"/>
      <c r="G8003" s="16"/>
    </row>
    <row r="8004" spans="1:7" ht="12.75">
      <c r="A8004" s="16"/>
      <c r="B8004" s="16"/>
      <c r="C8004" s="16"/>
      <c r="D8004" s="16"/>
      <c r="E8004" s="16"/>
      <c r="F8004" s="16"/>
      <c r="G8004" s="16"/>
    </row>
    <row r="8005" spans="1:7" ht="12.75">
      <c r="A8005" s="16"/>
      <c r="B8005" s="16"/>
      <c r="C8005" s="16"/>
      <c r="D8005" s="16"/>
      <c r="E8005" s="16"/>
      <c r="F8005" s="16"/>
      <c r="G8005" s="16"/>
    </row>
    <row r="8006" spans="1:7" ht="12.75">
      <c r="A8006" s="16"/>
      <c r="B8006" s="16"/>
      <c r="C8006" s="16"/>
      <c r="D8006" s="16"/>
      <c r="E8006" s="16"/>
      <c r="F8006" s="16"/>
      <c r="G8006" s="16"/>
    </row>
    <row r="8007" spans="1:7" ht="12.75">
      <c r="A8007" s="16"/>
      <c r="B8007" s="16"/>
      <c r="C8007" s="16"/>
      <c r="D8007" s="16"/>
      <c r="E8007" s="16"/>
      <c r="F8007" s="16"/>
      <c r="G8007" s="16"/>
    </row>
    <row r="8008" spans="1:7" ht="12.75">
      <c r="A8008" s="16"/>
      <c r="B8008" s="16"/>
      <c r="C8008" s="16"/>
      <c r="D8008" s="16"/>
      <c r="E8008" s="16"/>
      <c r="F8008" s="16"/>
      <c r="G8008" s="16"/>
    </row>
    <row r="8009" spans="1:7" ht="12.75">
      <c r="A8009" s="16"/>
      <c r="B8009" s="16"/>
      <c r="C8009" s="16"/>
      <c r="D8009" s="16"/>
      <c r="E8009" s="16"/>
      <c r="F8009" s="16"/>
      <c r="G8009" s="16"/>
    </row>
    <row r="8010" spans="1:7" ht="12.75">
      <c r="A8010" s="16"/>
      <c r="B8010" s="16"/>
      <c r="C8010" s="16"/>
      <c r="D8010" s="16"/>
      <c r="E8010" s="16"/>
      <c r="F8010" s="16"/>
      <c r="G8010" s="16"/>
    </row>
    <row r="8011" spans="1:7" ht="12.75">
      <c r="A8011" s="16"/>
      <c r="B8011" s="16"/>
      <c r="C8011" s="16"/>
      <c r="D8011" s="16"/>
      <c r="E8011" s="16"/>
      <c r="F8011" s="16"/>
      <c r="G8011" s="16"/>
    </row>
    <row r="8012" spans="1:7" ht="12.75">
      <c r="A8012" s="16"/>
      <c r="B8012" s="16"/>
      <c r="C8012" s="16"/>
      <c r="D8012" s="16"/>
      <c r="E8012" s="16"/>
      <c r="F8012" s="16"/>
      <c r="G8012" s="16"/>
    </row>
    <row r="8013" spans="1:7" ht="12.75">
      <c r="A8013" s="16"/>
      <c r="B8013" s="16"/>
      <c r="C8013" s="16"/>
      <c r="D8013" s="16"/>
      <c r="E8013" s="16"/>
      <c r="F8013" s="16"/>
      <c r="G8013" s="16"/>
    </row>
    <row r="8014" spans="1:7" ht="12.75">
      <c r="A8014" s="16"/>
      <c r="B8014" s="16"/>
      <c r="C8014" s="16"/>
      <c r="D8014" s="16"/>
      <c r="E8014" s="16"/>
      <c r="F8014" s="16"/>
      <c r="G8014" s="16"/>
    </row>
    <row r="8015" spans="1:7" ht="12.75">
      <c r="A8015" s="16"/>
      <c r="B8015" s="16"/>
      <c r="C8015" s="16"/>
      <c r="D8015" s="16"/>
      <c r="E8015" s="16"/>
      <c r="F8015" s="16"/>
      <c r="G8015" s="16"/>
    </row>
    <row r="8016" spans="1:7" ht="12.75">
      <c r="A8016" s="16"/>
      <c r="B8016" s="16"/>
      <c r="C8016" s="16"/>
      <c r="D8016" s="16"/>
      <c r="E8016" s="16"/>
      <c r="F8016" s="16"/>
      <c r="G8016" s="16"/>
    </row>
    <row r="8017" spans="1:7" ht="12.75">
      <c r="A8017" s="16"/>
      <c r="B8017" s="16"/>
      <c r="C8017" s="16"/>
      <c r="D8017" s="16"/>
      <c r="E8017" s="16"/>
      <c r="F8017" s="16"/>
      <c r="G8017" s="16"/>
    </row>
    <row r="8018" spans="1:7" ht="12.75">
      <c r="A8018" s="16"/>
      <c r="B8018" s="16"/>
      <c r="C8018" s="16"/>
      <c r="D8018" s="16"/>
      <c r="E8018" s="16"/>
      <c r="F8018" s="16"/>
      <c r="G8018" s="16"/>
    </row>
    <row r="8019" spans="1:7" ht="12.75">
      <c r="A8019" s="16"/>
      <c r="B8019" s="16"/>
      <c r="C8019" s="16"/>
      <c r="D8019" s="16"/>
      <c r="E8019" s="16"/>
      <c r="F8019" s="16"/>
      <c r="G8019" s="16"/>
    </row>
    <row r="8020" spans="1:7" ht="12.75">
      <c r="A8020" s="16"/>
      <c r="B8020" s="16"/>
      <c r="C8020" s="16"/>
      <c r="D8020" s="16"/>
      <c r="E8020" s="16"/>
      <c r="F8020" s="16"/>
      <c r="G8020" s="16"/>
    </row>
    <row r="8021" spans="1:7" ht="12.75">
      <c r="A8021" s="16"/>
      <c r="B8021" s="16"/>
      <c r="C8021" s="16"/>
      <c r="D8021" s="16"/>
      <c r="E8021" s="16"/>
      <c r="F8021" s="16"/>
      <c r="G8021" s="16"/>
    </row>
    <row r="8022" spans="1:7" ht="12.75">
      <c r="A8022" s="16"/>
      <c r="B8022" s="16"/>
      <c r="C8022" s="16"/>
      <c r="D8022" s="16"/>
      <c r="E8022" s="16"/>
      <c r="F8022" s="16"/>
      <c r="G8022" s="16"/>
    </row>
    <row r="8023" spans="1:7" ht="12.75">
      <c r="A8023" s="16"/>
      <c r="B8023" s="16"/>
      <c r="C8023" s="16"/>
      <c r="D8023" s="16"/>
      <c r="E8023" s="16"/>
      <c r="F8023" s="16"/>
      <c r="G8023" s="16"/>
    </row>
    <row r="8024" spans="1:7" ht="12.75">
      <c r="A8024" s="16"/>
      <c r="B8024" s="16"/>
      <c r="C8024" s="16"/>
      <c r="D8024" s="16"/>
      <c r="E8024" s="16"/>
      <c r="F8024" s="16"/>
      <c r="G8024" s="16"/>
    </row>
    <row r="8025" spans="1:7" ht="12.75">
      <c r="A8025" s="16"/>
      <c r="B8025" s="16"/>
      <c r="C8025" s="16"/>
      <c r="D8025" s="16"/>
      <c r="E8025" s="16"/>
      <c r="F8025" s="16"/>
      <c r="G8025" s="16"/>
    </row>
    <row r="8026" spans="1:7" ht="12.75">
      <c r="A8026" s="16"/>
      <c r="B8026" s="16"/>
      <c r="C8026" s="16"/>
      <c r="D8026" s="16"/>
      <c r="E8026" s="16"/>
      <c r="F8026" s="16"/>
      <c r="G8026" s="16"/>
    </row>
    <row r="8027" spans="1:7" ht="12.75">
      <c r="A8027" s="16"/>
      <c r="B8027" s="16"/>
      <c r="C8027" s="16"/>
      <c r="D8027" s="16"/>
      <c r="E8027" s="16"/>
      <c r="F8027" s="16"/>
      <c r="G8027" s="16"/>
    </row>
    <row r="8028" spans="1:7" ht="12.75">
      <c r="A8028" s="16"/>
      <c r="B8028" s="16"/>
      <c r="C8028" s="16"/>
      <c r="D8028" s="16"/>
      <c r="E8028" s="16"/>
      <c r="F8028" s="16"/>
      <c r="G8028" s="16"/>
    </row>
    <row r="8029" spans="1:7" ht="12.75">
      <c r="A8029" s="16"/>
      <c r="B8029" s="16"/>
      <c r="C8029" s="16"/>
      <c r="D8029" s="16"/>
      <c r="E8029" s="16"/>
      <c r="F8029" s="16"/>
      <c r="G8029" s="16"/>
    </row>
    <row r="8030" spans="1:7" ht="12.75">
      <c r="A8030" s="16"/>
      <c r="B8030" s="16"/>
      <c r="C8030" s="16"/>
      <c r="D8030" s="16"/>
      <c r="E8030" s="16"/>
      <c r="F8030" s="16"/>
      <c r="G8030" s="16"/>
    </row>
    <row r="8031" spans="1:7" ht="12.75">
      <c r="A8031" s="16"/>
      <c r="B8031" s="16"/>
      <c r="C8031" s="16"/>
      <c r="D8031" s="16"/>
      <c r="E8031" s="16"/>
      <c r="F8031" s="16"/>
      <c r="G8031" s="16"/>
    </row>
    <row r="8032" spans="1:7" ht="12.75">
      <c r="A8032" s="16"/>
      <c r="B8032" s="16"/>
      <c r="C8032" s="16"/>
      <c r="D8032" s="16"/>
      <c r="E8032" s="16"/>
      <c r="F8032" s="16"/>
      <c r="G8032" s="16"/>
    </row>
    <row r="8033" spans="1:7" ht="12.75">
      <c r="A8033" s="16"/>
      <c r="B8033" s="16"/>
      <c r="C8033" s="16"/>
      <c r="D8033" s="16"/>
      <c r="E8033" s="16"/>
      <c r="F8033" s="16"/>
      <c r="G8033" s="16"/>
    </row>
    <row r="8034" spans="1:7" ht="12.75">
      <c r="A8034" s="16"/>
      <c r="B8034" s="16"/>
      <c r="C8034" s="16"/>
      <c r="D8034" s="16"/>
      <c r="E8034" s="16"/>
      <c r="F8034" s="16"/>
      <c r="G8034" s="16"/>
    </row>
    <row r="8035" spans="1:7" ht="12.75">
      <c r="A8035" s="16"/>
      <c r="B8035" s="16"/>
      <c r="C8035" s="16"/>
      <c r="D8035" s="16"/>
      <c r="E8035" s="16"/>
      <c r="F8035" s="16"/>
      <c r="G8035" s="16"/>
    </row>
    <row r="8036" spans="1:7" ht="12.75">
      <c r="A8036" s="16"/>
      <c r="B8036" s="16"/>
      <c r="C8036" s="16"/>
      <c r="D8036" s="16"/>
      <c r="E8036" s="16"/>
      <c r="F8036" s="16"/>
      <c r="G8036" s="16"/>
    </row>
    <row r="8037" spans="1:7" ht="12.75">
      <c r="A8037" s="16"/>
      <c r="B8037" s="16"/>
      <c r="C8037" s="16"/>
      <c r="D8037" s="16"/>
      <c r="E8037" s="16"/>
      <c r="F8037" s="16"/>
      <c r="G8037" s="16"/>
    </row>
    <row r="8038" spans="1:7" ht="12.75">
      <c r="A8038" s="16"/>
      <c r="B8038" s="16"/>
      <c r="C8038" s="16"/>
      <c r="D8038" s="16"/>
      <c r="E8038" s="16"/>
      <c r="F8038" s="16"/>
      <c r="G8038" s="16"/>
    </row>
    <row r="8039" spans="1:7" ht="12.75">
      <c r="A8039" s="16"/>
      <c r="B8039" s="16"/>
      <c r="C8039" s="16"/>
      <c r="D8039" s="16"/>
      <c r="E8039" s="16"/>
      <c r="F8039" s="16"/>
      <c r="G8039" s="16"/>
    </row>
    <row r="8040" spans="1:7" ht="12.75">
      <c r="A8040" s="16"/>
      <c r="B8040" s="16"/>
      <c r="C8040" s="16"/>
      <c r="D8040" s="16"/>
      <c r="E8040" s="16"/>
      <c r="F8040" s="16"/>
      <c r="G8040" s="16"/>
    </row>
    <row r="8041" spans="1:7" ht="12.75">
      <c r="A8041" s="16"/>
      <c r="B8041" s="16"/>
      <c r="C8041" s="16"/>
      <c r="D8041" s="16"/>
      <c r="E8041" s="16"/>
      <c r="F8041" s="16"/>
      <c r="G8041" s="16"/>
    </row>
    <row r="8042" spans="1:7" ht="12.75">
      <c r="A8042" s="16"/>
      <c r="B8042" s="16"/>
      <c r="C8042" s="16"/>
      <c r="D8042" s="16"/>
      <c r="E8042" s="16"/>
      <c r="F8042" s="16"/>
      <c r="G8042" s="16"/>
    </row>
    <row r="8043" spans="1:7" ht="12.75">
      <c r="A8043" s="16"/>
      <c r="B8043" s="16"/>
      <c r="C8043" s="16"/>
      <c r="D8043" s="16"/>
      <c r="E8043" s="16"/>
      <c r="F8043" s="16"/>
      <c r="G8043" s="16"/>
    </row>
    <row r="8044" spans="1:7" ht="12.75">
      <c r="A8044" s="16"/>
      <c r="B8044" s="16"/>
      <c r="C8044" s="16"/>
      <c r="D8044" s="16"/>
      <c r="E8044" s="16"/>
      <c r="F8044" s="16"/>
      <c r="G8044" s="16"/>
    </row>
    <row r="8045" spans="1:7" ht="12.75">
      <c r="A8045" s="16"/>
      <c r="B8045" s="16"/>
      <c r="C8045" s="16"/>
      <c r="D8045" s="16"/>
      <c r="E8045" s="16"/>
      <c r="F8045" s="16"/>
      <c r="G8045" s="16"/>
    </row>
    <row r="8046" spans="1:7" ht="12.75">
      <c r="A8046" s="16"/>
      <c r="B8046" s="16"/>
      <c r="C8046" s="16"/>
      <c r="D8046" s="16"/>
      <c r="E8046" s="16"/>
      <c r="F8046" s="16"/>
      <c r="G8046" s="16"/>
    </row>
    <row r="8047" spans="1:7" ht="12.75">
      <c r="A8047" s="16"/>
      <c r="B8047" s="16"/>
      <c r="C8047" s="16"/>
      <c r="D8047" s="16"/>
      <c r="E8047" s="16"/>
      <c r="F8047" s="16"/>
      <c r="G8047" s="16"/>
    </row>
    <row r="8048" spans="1:7" ht="12.75">
      <c r="A8048" s="16"/>
      <c r="B8048" s="16"/>
      <c r="C8048" s="16"/>
      <c r="D8048" s="16"/>
      <c r="E8048" s="16"/>
      <c r="F8048" s="16"/>
      <c r="G8048" s="16"/>
    </row>
    <row r="8049" spans="1:7" ht="12.75">
      <c r="A8049" s="16"/>
      <c r="B8049" s="16"/>
      <c r="C8049" s="16"/>
      <c r="D8049" s="16"/>
      <c r="E8049" s="16"/>
      <c r="F8049" s="16"/>
      <c r="G8049" s="16"/>
    </row>
    <row r="8050" spans="1:7" ht="12.75">
      <c r="A8050" s="16"/>
      <c r="B8050" s="16"/>
      <c r="C8050" s="16"/>
      <c r="D8050" s="16"/>
      <c r="E8050" s="16"/>
      <c r="F8050" s="16"/>
      <c r="G8050" s="16"/>
    </row>
    <row r="8051" spans="1:7" ht="12.75">
      <c r="A8051" s="16"/>
      <c r="B8051" s="16"/>
      <c r="C8051" s="16"/>
      <c r="D8051" s="16"/>
      <c r="E8051" s="16"/>
      <c r="F8051" s="16"/>
      <c r="G8051" s="16"/>
    </row>
    <row r="8052" spans="1:7" ht="12.75">
      <c r="A8052" s="16"/>
      <c r="B8052" s="16"/>
      <c r="C8052" s="16"/>
      <c r="D8052" s="16"/>
      <c r="E8052" s="16"/>
      <c r="F8052" s="16"/>
      <c r="G8052" s="16"/>
    </row>
    <row r="8053" spans="1:7" ht="12.75">
      <c r="A8053" s="16"/>
      <c r="B8053" s="16"/>
      <c r="C8053" s="16"/>
      <c r="D8053" s="16"/>
      <c r="E8053" s="16"/>
      <c r="F8053" s="16"/>
      <c r="G8053" s="16"/>
    </row>
    <row r="8054" spans="1:7" ht="12.75">
      <c r="A8054" s="16"/>
      <c r="B8054" s="16"/>
      <c r="C8054" s="16"/>
      <c r="D8054" s="16"/>
      <c r="E8054" s="16"/>
      <c r="F8054" s="16"/>
      <c r="G8054" s="16"/>
    </row>
    <row r="8055" spans="1:7" ht="12.75">
      <c r="A8055" s="16"/>
      <c r="B8055" s="16"/>
      <c r="C8055" s="16"/>
      <c r="D8055" s="16"/>
      <c r="E8055" s="16"/>
      <c r="F8055" s="16"/>
      <c r="G8055" s="16"/>
    </row>
    <row r="8056" spans="1:7" ht="12.75">
      <c r="A8056" s="16"/>
      <c r="B8056" s="16"/>
      <c r="C8056" s="16"/>
      <c r="D8056" s="16"/>
      <c r="E8056" s="16"/>
      <c r="F8056" s="16"/>
      <c r="G8056" s="16"/>
    </row>
    <row r="8057" spans="1:7" ht="12.75">
      <c r="A8057" s="16"/>
      <c r="B8057" s="16"/>
      <c r="C8057" s="16"/>
      <c r="D8057" s="16"/>
      <c r="E8057" s="16"/>
      <c r="F8057" s="16"/>
      <c r="G8057" s="16"/>
    </row>
    <row r="8058" spans="1:7" ht="12.75">
      <c r="A8058" s="16"/>
      <c r="B8058" s="16"/>
      <c r="C8058" s="16"/>
      <c r="D8058" s="16"/>
      <c r="E8058" s="16"/>
      <c r="F8058" s="16"/>
      <c r="G8058" s="16"/>
    </row>
    <row r="8059" spans="1:7" ht="12.75">
      <c r="A8059" s="16"/>
      <c r="B8059" s="16"/>
      <c r="C8059" s="16"/>
      <c r="D8059" s="16"/>
      <c r="E8059" s="16"/>
      <c r="F8059" s="16"/>
      <c r="G8059" s="16"/>
    </row>
    <row r="8060" spans="1:7" ht="12.75">
      <c r="A8060" s="16"/>
      <c r="B8060" s="16"/>
      <c r="C8060" s="16"/>
      <c r="D8060" s="16"/>
      <c r="E8060" s="16"/>
      <c r="F8060" s="16"/>
      <c r="G8060" s="16"/>
    </row>
    <row r="8061" spans="1:7" ht="12.75">
      <c r="A8061" s="16"/>
      <c r="B8061" s="16"/>
      <c r="C8061" s="16"/>
      <c r="D8061" s="16"/>
      <c r="E8061" s="16"/>
      <c r="F8061" s="16"/>
      <c r="G8061" s="16"/>
    </row>
    <row r="8062" spans="1:7" ht="12.75">
      <c r="A8062" s="16"/>
      <c r="B8062" s="16"/>
      <c r="C8062" s="16"/>
      <c r="D8062" s="16"/>
      <c r="E8062" s="16"/>
      <c r="F8062" s="16"/>
      <c r="G8062" s="16"/>
    </row>
    <row r="8063" spans="1:7" ht="12.75">
      <c r="A8063" s="16"/>
      <c r="B8063" s="16"/>
      <c r="C8063" s="16"/>
      <c r="D8063" s="16"/>
      <c r="E8063" s="16"/>
      <c r="F8063" s="16"/>
      <c r="G8063" s="16"/>
    </row>
    <row r="8064" spans="1:7" ht="12.75">
      <c r="A8064" s="16"/>
      <c r="B8064" s="16"/>
      <c r="C8064" s="16"/>
      <c r="D8064" s="16"/>
      <c r="E8064" s="16"/>
      <c r="F8064" s="16"/>
      <c r="G8064" s="16"/>
    </row>
    <row r="8065" spans="1:7" ht="12.75">
      <c r="A8065" s="16"/>
      <c r="B8065" s="16"/>
      <c r="C8065" s="16"/>
      <c r="D8065" s="16"/>
      <c r="E8065" s="16"/>
      <c r="F8065" s="16"/>
      <c r="G8065" s="16"/>
    </row>
    <row r="8066" spans="1:7" ht="12.75">
      <c r="A8066" s="16"/>
      <c r="B8066" s="16"/>
      <c r="C8066" s="16"/>
      <c r="D8066" s="16"/>
      <c r="E8066" s="16"/>
      <c r="F8066" s="16"/>
      <c r="G8066" s="16"/>
    </row>
    <row r="8067" spans="1:7" ht="12.75">
      <c r="A8067" s="16"/>
      <c r="B8067" s="16"/>
      <c r="C8067" s="16"/>
      <c r="D8067" s="16"/>
      <c r="E8067" s="16"/>
      <c r="F8067" s="16"/>
      <c r="G8067" s="16"/>
    </row>
    <row r="8068" spans="1:7" ht="12.75">
      <c r="A8068" s="16"/>
      <c r="B8068" s="16"/>
      <c r="C8068" s="16"/>
      <c r="D8068" s="16"/>
      <c r="E8068" s="16"/>
      <c r="F8068" s="16"/>
      <c r="G8068" s="16"/>
    </row>
    <row r="8069" spans="1:7" ht="12.75">
      <c r="A8069" s="16"/>
      <c r="B8069" s="16"/>
      <c r="C8069" s="16"/>
      <c r="D8069" s="16"/>
      <c r="E8069" s="16"/>
      <c r="F8069" s="16"/>
      <c r="G8069" s="16"/>
    </row>
    <row r="8070" spans="1:7" ht="12.75">
      <c r="A8070" s="16"/>
      <c r="B8070" s="16"/>
      <c r="C8070" s="16"/>
      <c r="D8070" s="16"/>
      <c r="E8070" s="16"/>
      <c r="F8070" s="16"/>
      <c r="G8070" s="16"/>
    </row>
    <row r="8071" spans="1:7" ht="12.75">
      <c r="A8071" s="16"/>
      <c r="B8071" s="16"/>
      <c r="C8071" s="16"/>
      <c r="D8071" s="16"/>
      <c r="E8071" s="16"/>
      <c r="F8071" s="16"/>
      <c r="G8071" s="16"/>
    </row>
    <row r="8072" spans="1:7" ht="12.75">
      <c r="A8072" s="16"/>
      <c r="B8072" s="16"/>
      <c r="C8072" s="16"/>
      <c r="D8072" s="16"/>
      <c r="E8072" s="16"/>
      <c r="F8072" s="16"/>
      <c r="G8072" s="16"/>
    </row>
    <row r="8073" spans="1:7" ht="12.75">
      <c r="A8073" s="16"/>
      <c r="B8073" s="16"/>
      <c r="C8073" s="16"/>
      <c r="D8073" s="16"/>
      <c r="E8073" s="16"/>
      <c r="F8073" s="16"/>
      <c r="G8073" s="16"/>
    </row>
    <row r="8074" spans="1:7" ht="12.75">
      <c r="A8074" s="16"/>
      <c r="B8074" s="16"/>
      <c r="C8074" s="16"/>
      <c r="D8074" s="16"/>
      <c r="E8074" s="16"/>
      <c r="F8074" s="16"/>
      <c r="G8074" s="16"/>
    </row>
    <row r="8075" spans="1:7" ht="12.75">
      <c r="A8075" s="16"/>
      <c r="B8075" s="16"/>
      <c r="C8075" s="16"/>
      <c r="D8075" s="16"/>
      <c r="E8075" s="16"/>
      <c r="F8075" s="16"/>
      <c r="G8075" s="16"/>
    </row>
    <row r="8076" spans="1:7" ht="12.75">
      <c r="A8076" s="16"/>
      <c r="B8076" s="16"/>
      <c r="C8076" s="16"/>
      <c r="D8076" s="16"/>
      <c r="E8076" s="16"/>
      <c r="F8076" s="16"/>
      <c r="G8076" s="16"/>
    </row>
    <row r="8077" spans="1:7" ht="12.75">
      <c r="A8077" s="16"/>
      <c r="B8077" s="16"/>
      <c r="C8077" s="16"/>
      <c r="D8077" s="16"/>
      <c r="E8077" s="16"/>
      <c r="F8077" s="16"/>
      <c r="G8077" s="16"/>
    </row>
    <row r="8078" spans="1:7" ht="12.75">
      <c r="A8078" s="16"/>
      <c r="B8078" s="16"/>
      <c r="C8078" s="16"/>
      <c r="D8078" s="16"/>
      <c r="E8078" s="16"/>
      <c r="F8078" s="16"/>
      <c r="G8078" s="16"/>
    </row>
    <row r="8079" spans="1:7" ht="12.75">
      <c r="A8079" s="16"/>
      <c r="B8079" s="16"/>
      <c r="C8079" s="16"/>
      <c r="D8079" s="16"/>
      <c r="E8079" s="16"/>
      <c r="F8079" s="16"/>
      <c r="G8079" s="16"/>
    </row>
    <row r="8080" spans="1:7" ht="12.75">
      <c r="A8080" s="16"/>
      <c r="B8080" s="16"/>
      <c r="C8080" s="16"/>
      <c r="D8080" s="16"/>
      <c r="E8080" s="16"/>
      <c r="F8080" s="16"/>
      <c r="G8080" s="16"/>
    </row>
    <row r="8081" spans="1:7" ht="12.75">
      <c r="A8081" s="16"/>
      <c r="B8081" s="16"/>
      <c r="C8081" s="16"/>
      <c r="D8081" s="16"/>
      <c r="E8081" s="16"/>
      <c r="F8081" s="16"/>
      <c r="G8081" s="16"/>
    </row>
    <row r="8082" spans="1:7" ht="12.75">
      <c r="A8082" s="16"/>
      <c r="B8082" s="16"/>
      <c r="C8082" s="16"/>
      <c r="D8082" s="16"/>
      <c r="E8082" s="16"/>
      <c r="F8082" s="16"/>
      <c r="G8082" s="16"/>
    </row>
    <row r="8083" spans="1:7" ht="12.75">
      <c r="A8083" s="16"/>
      <c r="B8083" s="16"/>
      <c r="C8083" s="16"/>
      <c r="D8083" s="16"/>
      <c r="E8083" s="16"/>
      <c r="F8083" s="16"/>
      <c r="G8083" s="16"/>
    </row>
    <row r="8084" spans="1:7" ht="12.75">
      <c r="A8084" s="16"/>
      <c r="B8084" s="16"/>
      <c r="C8084" s="16"/>
      <c r="D8084" s="16"/>
      <c r="E8084" s="16"/>
      <c r="F8084" s="16"/>
      <c r="G8084" s="16"/>
    </row>
    <row r="8085" spans="1:7" ht="12.75">
      <c r="A8085" s="16"/>
      <c r="B8085" s="16"/>
      <c r="C8085" s="16"/>
      <c r="D8085" s="16"/>
      <c r="E8085" s="16"/>
      <c r="F8085" s="16"/>
      <c r="G8085" s="16"/>
    </row>
    <row r="8086" spans="1:7" ht="12.75">
      <c r="A8086" s="16"/>
      <c r="B8086" s="16"/>
      <c r="C8086" s="16"/>
      <c r="D8086" s="16"/>
      <c r="E8086" s="16"/>
      <c r="F8086" s="16"/>
      <c r="G8086" s="16"/>
    </row>
    <row r="8087" spans="1:7" ht="12.75">
      <c r="A8087" s="16"/>
      <c r="B8087" s="16"/>
      <c r="C8087" s="16"/>
      <c r="D8087" s="16"/>
      <c r="E8087" s="16"/>
      <c r="F8087" s="16"/>
      <c r="G8087" s="16"/>
    </row>
    <row r="8088" spans="1:7" ht="12.75">
      <c r="A8088" s="16"/>
      <c r="B8088" s="16"/>
      <c r="C8088" s="16"/>
      <c r="D8088" s="16"/>
      <c r="E8088" s="16"/>
      <c r="F8088" s="16"/>
      <c r="G8088" s="16"/>
    </row>
    <row r="8089" spans="1:7" ht="12.75">
      <c r="A8089" s="16"/>
      <c r="B8089" s="16"/>
      <c r="C8089" s="16"/>
      <c r="D8089" s="16"/>
      <c r="E8089" s="16"/>
      <c r="F8089" s="16"/>
      <c r="G8089" s="16"/>
    </row>
    <row r="8090" spans="1:7" ht="12.75">
      <c r="A8090" s="16"/>
      <c r="B8090" s="16"/>
      <c r="C8090" s="16"/>
      <c r="D8090" s="16"/>
      <c r="E8090" s="16"/>
      <c r="F8090" s="16"/>
      <c r="G8090" s="16"/>
    </row>
    <row r="8091" spans="1:7" ht="12.75">
      <c r="A8091" s="16"/>
      <c r="B8091" s="16"/>
      <c r="C8091" s="16"/>
      <c r="D8091" s="16"/>
      <c r="E8091" s="16"/>
      <c r="F8091" s="16"/>
      <c r="G8091" s="16"/>
    </row>
    <row r="8092" spans="1:7" ht="12.75">
      <c r="A8092" s="16"/>
      <c r="B8092" s="16"/>
      <c r="C8092" s="16"/>
      <c r="D8092" s="16"/>
      <c r="E8092" s="16"/>
      <c r="F8092" s="16"/>
      <c r="G8092" s="16"/>
    </row>
    <row r="8093" spans="1:7" ht="12.75">
      <c r="A8093" s="16"/>
      <c r="B8093" s="16"/>
      <c r="C8093" s="16"/>
      <c r="D8093" s="16"/>
      <c r="E8093" s="16"/>
      <c r="F8093" s="16"/>
      <c r="G8093" s="16"/>
    </row>
    <row r="8094" spans="1:7" ht="12.75">
      <c r="A8094" s="16"/>
      <c r="B8094" s="16"/>
      <c r="C8094" s="16"/>
      <c r="D8094" s="16"/>
      <c r="E8094" s="16"/>
      <c r="F8094" s="16"/>
      <c r="G8094" s="16"/>
    </row>
    <row r="8095" spans="1:7" ht="12.75">
      <c r="A8095" s="16"/>
      <c r="B8095" s="16"/>
      <c r="C8095" s="16"/>
      <c r="D8095" s="16"/>
      <c r="E8095" s="16"/>
      <c r="F8095" s="16"/>
      <c r="G8095" s="16"/>
    </row>
    <row r="8096" spans="1:7" ht="12.75">
      <c r="A8096" s="16"/>
      <c r="B8096" s="16"/>
      <c r="C8096" s="16"/>
      <c r="D8096" s="16"/>
      <c r="E8096" s="16"/>
      <c r="F8096" s="16"/>
      <c r="G8096" s="16"/>
    </row>
    <row r="8097" spans="1:7" ht="12.75">
      <c r="A8097" s="16"/>
      <c r="B8097" s="16"/>
      <c r="C8097" s="16"/>
      <c r="D8097" s="16"/>
      <c r="E8097" s="16"/>
      <c r="F8097" s="16"/>
      <c r="G8097" s="16"/>
    </row>
    <row r="8098" spans="1:7" ht="12.75">
      <c r="A8098" s="16"/>
      <c r="B8098" s="16"/>
      <c r="C8098" s="16"/>
      <c r="D8098" s="16"/>
      <c r="E8098" s="16"/>
      <c r="F8098" s="16"/>
      <c r="G8098" s="16"/>
    </row>
    <row r="8099" spans="1:7" ht="12.75">
      <c r="A8099" s="16"/>
      <c r="B8099" s="16"/>
      <c r="C8099" s="16"/>
      <c r="D8099" s="16"/>
      <c r="E8099" s="16"/>
      <c r="F8099" s="16"/>
      <c r="G8099" s="16"/>
    </row>
    <row r="8100" spans="1:7" ht="12.75">
      <c r="A8100" s="16"/>
      <c r="B8100" s="16"/>
      <c r="C8100" s="16"/>
      <c r="D8100" s="16"/>
      <c r="E8100" s="16"/>
      <c r="F8100" s="16"/>
      <c r="G8100" s="16"/>
    </row>
    <row r="8101" spans="1:7" ht="12.75">
      <c r="A8101" s="16"/>
      <c r="B8101" s="16"/>
      <c r="C8101" s="16"/>
      <c r="D8101" s="16"/>
      <c r="E8101" s="16"/>
      <c r="F8101" s="16"/>
      <c r="G8101" s="16"/>
    </row>
    <row r="8102" spans="1:7" ht="12.75">
      <c r="A8102" s="16"/>
      <c r="B8102" s="16"/>
      <c r="C8102" s="16"/>
      <c r="D8102" s="16"/>
      <c r="E8102" s="16"/>
      <c r="F8102" s="16"/>
      <c r="G8102" s="16"/>
    </row>
    <row r="8103" spans="1:7" ht="12.75">
      <c r="A8103" s="16"/>
      <c r="B8103" s="16"/>
      <c r="C8103" s="16"/>
      <c r="D8103" s="16"/>
      <c r="E8103" s="16"/>
      <c r="F8103" s="16"/>
      <c r="G8103" s="16"/>
    </row>
    <row r="8104" spans="1:7" ht="12.75">
      <c r="A8104" s="16"/>
      <c r="B8104" s="16"/>
      <c r="C8104" s="16"/>
      <c r="D8104" s="16"/>
      <c r="E8104" s="16"/>
      <c r="F8104" s="16"/>
      <c r="G8104" s="16"/>
    </row>
    <row r="8105" spans="1:7" ht="12.75">
      <c r="A8105" s="16"/>
      <c r="B8105" s="16"/>
      <c r="C8105" s="16"/>
      <c r="D8105" s="16"/>
      <c r="E8105" s="16"/>
      <c r="F8105" s="16"/>
      <c r="G8105" s="16"/>
    </row>
    <row r="8106" spans="1:7" ht="12.75">
      <c r="A8106" s="16"/>
      <c r="B8106" s="16"/>
      <c r="C8106" s="16"/>
      <c r="D8106" s="16"/>
      <c r="E8106" s="16"/>
      <c r="F8106" s="16"/>
      <c r="G8106" s="16"/>
    </row>
    <row r="8107" spans="1:7" ht="12.75">
      <c r="A8107" s="16"/>
      <c r="B8107" s="16"/>
      <c r="C8107" s="16"/>
      <c r="D8107" s="16"/>
      <c r="E8107" s="16"/>
      <c r="F8107" s="16"/>
      <c r="G8107" s="16"/>
    </row>
    <row r="8108" spans="1:7" ht="12.75">
      <c r="A8108" s="16"/>
      <c r="B8108" s="16"/>
      <c r="C8108" s="16"/>
      <c r="D8108" s="16"/>
      <c r="E8108" s="16"/>
      <c r="F8108" s="16"/>
      <c r="G8108" s="16"/>
    </row>
    <row r="8109" spans="1:7" ht="12.75">
      <c r="A8109" s="16"/>
      <c r="B8109" s="16"/>
      <c r="C8109" s="16"/>
      <c r="D8109" s="16"/>
      <c r="E8109" s="16"/>
      <c r="F8109" s="16"/>
      <c r="G8109" s="16"/>
    </row>
    <row r="8110" spans="1:7" ht="12.75">
      <c r="A8110" s="16"/>
      <c r="B8110" s="16"/>
      <c r="C8110" s="16"/>
      <c r="D8110" s="16"/>
      <c r="E8110" s="16"/>
      <c r="F8110" s="16"/>
      <c r="G8110" s="16"/>
    </row>
    <row r="8111" spans="1:7" ht="12.75">
      <c r="A8111" s="16"/>
      <c r="B8111" s="16"/>
      <c r="C8111" s="16"/>
      <c r="D8111" s="16"/>
      <c r="E8111" s="16"/>
      <c r="F8111" s="16"/>
      <c r="G8111" s="16"/>
    </row>
    <row r="8112" spans="1:7" ht="12.75">
      <c r="A8112" s="16"/>
      <c r="B8112" s="16"/>
      <c r="C8112" s="16"/>
      <c r="D8112" s="16"/>
      <c r="E8112" s="16"/>
      <c r="F8112" s="16"/>
      <c r="G8112" s="16"/>
    </row>
    <row r="8113" spans="1:7" ht="12.75">
      <c r="A8113" s="16"/>
      <c r="B8113" s="16"/>
      <c r="C8113" s="16"/>
      <c r="D8113" s="16"/>
      <c r="E8113" s="16"/>
      <c r="F8113" s="16"/>
      <c r="G8113" s="16"/>
    </row>
    <row r="8114" spans="1:7" ht="12.75">
      <c r="A8114" s="16"/>
      <c r="B8114" s="16"/>
      <c r="C8114" s="16"/>
      <c r="D8114" s="16"/>
      <c r="E8114" s="16"/>
      <c r="F8114" s="16"/>
      <c r="G8114" s="16"/>
    </row>
    <row r="8115" spans="1:7" ht="12.75">
      <c r="A8115" s="16"/>
      <c r="B8115" s="16"/>
      <c r="C8115" s="16"/>
      <c r="D8115" s="16"/>
      <c r="E8115" s="16"/>
      <c r="F8115" s="16"/>
      <c r="G8115" s="16"/>
    </row>
    <row r="8116" spans="1:7" ht="12.75">
      <c r="A8116" s="16"/>
      <c r="B8116" s="16"/>
      <c r="C8116" s="16"/>
      <c r="D8116" s="16"/>
      <c r="E8116" s="16"/>
      <c r="F8116" s="16"/>
      <c r="G8116" s="16"/>
    </row>
    <row r="8117" spans="1:7" ht="12.75">
      <c r="A8117" s="16"/>
      <c r="B8117" s="16"/>
      <c r="C8117" s="16"/>
      <c r="D8117" s="16"/>
      <c r="E8117" s="16"/>
      <c r="F8117" s="16"/>
      <c r="G8117" s="16"/>
    </row>
    <row r="8118" spans="1:7" ht="12.75">
      <c r="A8118" s="16"/>
      <c r="B8118" s="16"/>
      <c r="C8118" s="16"/>
      <c r="D8118" s="16"/>
      <c r="E8118" s="16"/>
      <c r="F8118" s="16"/>
      <c r="G8118" s="16"/>
    </row>
    <row r="8119" spans="1:7" ht="12.75">
      <c r="A8119" s="16"/>
      <c r="B8119" s="16"/>
      <c r="C8119" s="16"/>
      <c r="D8119" s="16"/>
      <c r="E8119" s="16"/>
      <c r="F8119" s="16"/>
      <c r="G8119" s="16"/>
    </row>
    <row r="8120" spans="1:7" ht="12.75">
      <c r="A8120" s="16"/>
      <c r="B8120" s="16"/>
      <c r="C8120" s="16"/>
      <c r="D8120" s="16"/>
      <c r="E8120" s="16"/>
      <c r="F8120" s="16"/>
      <c r="G8120" s="16"/>
    </row>
    <row r="8121" spans="1:7" ht="12.75">
      <c r="A8121" s="16"/>
      <c r="B8121" s="16"/>
      <c r="C8121" s="16"/>
      <c r="D8121" s="16"/>
      <c r="E8121" s="16"/>
      <c r="F8121" s="16"/>
      <c r="G8121" s="16"/>
    </row>
    <row r="8122" spans="1:7" ht="12.75">
      <c r="A8122" s="16"/>
      <c r="B8122" s="16"/>
      <c r="C8122" s="16"/>
      <c r="D8122" s="16"/>
      <c r="E8122" s="16"/>
      <c r="F8122" s="16"/>
      <c r="G8122" s="16"/>
    </row>
    <row r="8123" spans="1:7" ht="12.75">
      <c r="A8123" s="16"/>
      <c r="B8123" s="16"/>
      <c r="C8123" s="16"/>
      <c r="D8123" s="16"/>
      <c r="E8123" s="16"/>
      <c r="F8123" s="16"/>
      <c r="G8123" s="16"/>
    </row>
    <row r="8124" spans="1:7" ht="12.75">
      <c r="A8124" s="16"/>
      <c r="B8124" s="16"/>
      <c r="C8124" s="16"/>
      <c r="D8124" s="16"/>
      <c r="E8124" s="16"/>
      <c r="F8124" s="16"/>
      <c r="G8124" s="16"/>
    </row>
    <row r="8125" spans="1:7" ht="12.75">
      <c r="A8125" s="16"/>
      <c r="B8125" s="16"/>
      <c r="C8125" s="16"/>
      <c r="D8125" s="16"/>
      <c r="E8125" s="16"/>
      <c r="F8125" s="16"/>
      <c r="G8125" s="16"/>
    </row>
    <row r="8126" spans="1:7" ht="12.75">
      <c r="A8126" s="16"/>
      <c r="B8126" s="16"/>
      <c r="C8126" s="16"/>
      <c r="D8126" s="16"/>
      <c r="E8126" s="16"/>
      <c r="F8126" s="16"/>
      <c r="G8126" s="16"/>
    </row>
    <row r="8127" spans="1:7" ht="12.75">
      <c r="A8127" s="16"/>
      <c r="B8127" s="16"/>
      <c r="C8127" s="16"/>
      <c r="D8127" s="16"/>
      <c r="E8127" s="16"/>
      <c r="F8127" s="16"/>
      <c r="G8127" s="16"/>
    </row>
    <row r="8128" spans="1:7" ht="12.75">
      <c r="A8128" s="16"/>
      <c r="B8128" s="16"/>
      <c r="C8128" s="16"/>
      <c r="D8128" s="16"/>
      <c r="E8128" s="16"/>
      <c r="F8128" s="16"/>
      <c r="G8128" s="16"/>
    </row>
    <row r="8129" spans="1:7" ht="12.75">
      <c r="A8129" s="16"/>
      <c r="B8129" s="16"/>
      <c r="C8129" s="16"/>
      <c r="D8129" s="16"/>
      <c r="E8129" s="16"/>
      <c r="F8129" s="16"/>
      <c r="G8129" s="16"/>
    </row>
    <row r="8130" spans="1:7" ht="12.75">
      <c r="A8130" s="16"/>
      <c r="B8130" s="16"/>
      <c r="C8130" s="16"/>
      <c r="D8130" s="16"/>
      <c r="E8130" s="16"/>
      <c r="F8130" s="16"/>
      <c r="G8130" s="16"/>
    </row>
    <row r="8131" spans="1:7" ht="12.75">
      <c r="A8131" s="16"/>
      <c r="B8131" s="16"/>
      <c r="C8131" s="16"/>
      <c r="D8131" s="16"/>
      <c r="E8131" s="16"/>
      <c r="F8131" s="16"/>
      <c r="G8131" s="16"/>
    </row>
    <row r="8132" spans="1:7" ht="12.75">
      <c r="A8132" s="16"/>
      <c r="B8132" s="16"/>
      <c r="C8132" s="16"/>
      <c r="D8132" s="16"/>
      <c r="E8132" s="16"/>
      <c r="F8132" s="16"/>
      <c r="G8132" s="16"/>
    </row>
    <row r="8133" spans="1:7" ht="12.75">
      <c r="A8133" s="16"/>
      <c r="B8133" s="16"/>
      <c r="C8133" s="16"/>
      <c r="D8133" s="16"/>
      <c r="E8133" s="16"/>
      <c r="F8133" s="16"/>
      <c r="G8133" s="16"/>
    </row>
    <row r="8134" spans="1:7" ht="12.75">
      <c r="A8134" s="16"/>
      <c r="B8134" s="16"/>
      <c r="C8134" s="16"/>
      <c r="D8134" s="16"/>
      <c r="E8134" s="16"/>
      <c r="F8134" s="16"/>
      <c r="G8134" s="16"/>
    </row>
    <row r="8135" spans="1:7" ht="12.75">
      <c r="A8135" s="16"/>
      <c r="B8135" s="16"/>
      <c r="C8135" s="16"/>
      <c r="D8135" s="16"/>
      <c r="E8135" s="16"/>
      <c r="F8135" s="16"/>
      <c r="G8135" s="16"/>
    </row>
    <row r="8136" spans="1:7" ht="12.75">
      <c r="A8136" s="16"/>
      <c r="B8136" s="16"/>
      <c r="C8136" s="16"/>
      <c r="D8136" s="16"/>
      <c r="E8136" s="16"/>
      <c r="F8136" s="16"/>
      <c r="G8136" s="16"/>
    </row>
    <row r="8137" spans="1:7" ht="12.75">
      <c r="A8137" s="16"/>
      <c r="B8137" s="16"/>
      <c r="C8137" s="16"/>
      <c r="D8137" s="16"/>
      <c r="E8137" s="16"/>
      <c r="F8137" s="16"/>
      <c r="G8137" s="16"/>
    </row>
    <row r="8138" spans="1:7" ht="12.75">
      <c r="A8138" s="16"/>
      <c r="B8138" s="16"/>
      <c r="C8138" s="16"/>
      <c r="D8138" s="16"/>
      <c r="E8138" s="16"/>
      <c r="F8138" s="16"/>
      <c r="G8138" s="16"/>
    </row>
    <row r="8139" spans="1:7" ht="12.75">
      <c r="A8139" s="16"/>
      <c r="B8139" s="16"/>
      <c r="C8139" s="16"/>
      <c r="D8139" s="16"/>
      <c r="E8139" s="16"/>
      <c r="F8139" s="16"/>
      <c r="G8139" s="16"/>
    </row>
    <row r="8140" spans="1:7" ht="12.75">
      <c r="A8140" s="16"/>
      <c r="B8140" s="16"/>
      <c r="C8140" s="16"/>
      <c r="D8140" s="16"/>
      <c r="E8140" s="16"/>
      <c r="F8140" s="16"/>
      <c r="G8140" s="16"/>
    </row>
    <row r="8141" spans="1:7" ht="12.75">
      <c r="A8141" s="16"/>
      <c r="B8141" s="16"/>
      <c r="C8141" s="16"/>
      <c r="D8141" s="16"/>
      <c r="E8141" s="16"/>
      <c r="F8141" s="16"/>
      <c r="G8141" s="16"/>
    </row>
    <row r="8142" spans="1:7" ht="12.75">
      <c r="A8142" s="16"/>
      <c r="B8142" s="16"/>
      <c r="C8142" s="16"/>
      <c r="D8142" s="16"/>
      <c r="E8142" s="16"/>
      <c r="F8142" s="16"/>
      <c r="G8142" s="16"/>
    </row>
    <row r="8143" spans="1:7" ht="12.75">
      <c r="A8143" s="16"/>
      <c r="B8143" s="16"/>
      <c r="C8143" s="16"/>
      <c r="D8143" s="16"/>
      <c r="E8143" s="16"/>
      <c r="F8143" s="16"/>
      <c r="G8143" s="16"/>
    </row>
    <row r="8144" spans="1:7" ht="12.75">
      <c r="A8144" s="16"/>
      <c r="B8144" s="16"/>
      <c r="C8144" s="16"/>
      <c r="D8144" s="16"/>
      <c r="E8144" s="16"/>
      <c r="F8144" s="16"/>
      <c r="G8144" s="16"/>
    </row>
    <row r="8145" spans="1:7" ht="12.75">
      <c r="A8145" s="16"/>
      <c r="B8145" s="16"/>
      <c r="C8145" s="16"/>
      <c r="D8145" s="16"/>
      <c r="E8145" s="16"/>
      <c r="F8145" s="16"/>
      <c r="G8145" s="16"/>
    </row>
    <row r="8146" spans="1:7" ht="12.75">
      <c r="A8146" s="16"/>
      <c r="B8146" s="16"/>
      <c r="C8146" s="16"/>
      <c r="D8146" s="16"/>
      <c r="E8146" s="16"/>
      <c r="F8146" s="16"/>
      <c r="G8146" s="16"/>
    </row>
    <row r="8147" spans="1:7" ht="12.75">
      <c r="A8147" s="16"/>
      <c r="B8147" s="16"/>
      <c r="C8147" s="16"/>
      <c r="D8147" s="16"/>
      <c r="E8147" s="16"/>
      <c r="F8147" s="16"/>
      <c r="G8147" s="16"/>
    </row>
    <row r="8148" spans="1:7" ht="12.75">
      <c r="A8148" s="16"/>
      <c r="B8148" s="16"/>
      <c r="C8148" s="16"/>
      <c r="D8148" s="16"/>
      <c r="E8148" s="16"/>
      <c r="F8148" s="16"/>
      <c r="G8148" s="16"/>
    </row>
    <row r="8149" spans="1:7" ht="12.75">
      <c r="A8149" s="16"/>
      <c r="B8149" s="16"/>
      <c r="C8149" s="16"/>
      <c r="D8149" s="16"/>
      <c r="E8149" s="16"/>
      <c r="F8149" s="16"/>
      <c r="G8149" s="16"/>
    </row>
    <row r="8150" spans="1:7" ht="12.75">
      <c r="A8150" s="16"/>
      <c r="B8150" s="16"/>
      <c r="C8150" s="16"/>
      <c r="D8150" s="16"/>
      <c r="E8150" s="16"/>
      <c r="F8150" s="16"/>
      <c r="G8150" s="16"/>
    </row>
    <row r="8151" spans="1:7" ht="12.75">
      <c r="A8151" s="16"/>
      <c r="B8151" s="16"/>
      <c r="C8151" s="16"/>
      <c r="D8151" s="16"/>
      <c r="E8151" s="16"/>
      <c r="F8151" s="16"/>
      <c r="G8151" s="16"/>
    </row>
    <row r="8152" spans="1:7" ht="12.75">
      <c r="A8152" s="16"/>
      <c r="B8152" s="16"/>
      <c r="C8152" s="16"/>
      <c r="D8152" s="16"/>
      <c r="E8152" s="16"/>
      <c r="F8152" s="16"/>
      <c r="G8152" s="16"/>
    </row>
    <row r="8153" spans="1:7" ht="12.75">
      <c r="A8153" s="16"/>
      <c r="B8153" s="16"/>
      <c r="C8153" s="16"/>
      <c r="D8153" s="16"/>
      <c r="E8153" s="16"/>
      <c r="F8153" s="16"/>
      <c r="G8153" s="16"/>
    </row>
    <row r="8154" spans="1:7" ht="12.75">
      <c r="A8154" s="16"/>
      <c r="B8154" s="16"/>
      <c r="C8154" s="16"/>
      <c r="D8154" s="16"/>
      <c r="E8154" s="16"/>
      <c r="F8154" s="16"/>
      <c r="G8154" s="16"/>
    </row>
    <row r="8155" spans="1:7" ht="12.75">
      <c r="A8155" s="16"/>
      <c r="B8155" s="16"/>
      <c r="C8155" s="16"/>
      <c r="D8155" s="16"/>
      <c r="E8155" s="16"/>
      <c r="F8155" s="16"/>
      <c r="G8155" s="16"/>
    </row>
    <row r="8156" spans="1:7" ht="12.75">
      <c r="A8156" s="16"/>
      <c r="B8156" s="16"/>
      <c r="C8156" s="16"/>
      <c r="D8156" s="16"/>
      <c r="E8156" s="16"/>
      <c r="F8156" s="16"/>
      <c r="G8156" s="16"/>
    </row>
    <row r="8157" spans="1:7" ht="12.75">
      <c r="A8157" s="16"/>
      <c r="B8157" s="16"/>
      <c r="C8157" s="16"/>
      <c r="D8157" s="16"/>
      <c r="E8157" s="16"/>
      <c r="F8157" s="16"/>
      <c r="G8157" s="16"/>
    </row>
    <row r="8158" spans="1:7" ht="12.75">
      <c r="A8158" s="16"/>
      <c r="B8158" s="16"/>
      <c r="C8158" s="16"/>
      <c r="D8158" s="16"/>
      <c r="E8158" s="16"/>
      <c r="F8158" s="16"/>
      <c r="G8158" s="16"/>
    </row>
    <row r="8159" spans="1:7" ht="12.75">
      <c r="A8159" s="16"/>
      <c r="B8159" s="16"/>
      <c r="C8159" s="16"/>
      <c r="D8159" s="16"/>
      <c r="E8159" s="16"/>
      <c r="F8159" s="16"/>
      <c r="G8159" s="16"/>
    </row>
    <row r="8160" spans="1:7" ht="12.75">
      <c r="A8160" s="16"/>
      <c r="B8160" s="16"/>
      <c r="C8160" s="16"/>
      <c r="D8160" s="16"/>
      <c r="E8160" s="16"/>
      <c r="F8160" s="16"/>
      <c r="G8160" s="16"/>
    </row>
    <row r="8161" spans="1:7" ht="12.75">
      <c r="A8161" s="16"/>
      <c r="B8161" s="16"/>
      <c r="C8161" s="16"/>
      <c r="D8161" s="16"/>
      <c r="E8161" s="16"/>
      <c r="F8161" s="16"/>
      <c r="G8161" s="16"/>
    </row>
    <row r="8162" spans="1:7" ht="12.75">
      <c r="A8162" s="16"/>
      <c r="B8162" s="16"/>
      <c r="C8162" s="16"/>
      <c r="D8162" s="16"/>
      <c r="E8162" s="16"/>
      <c r="F8162" s="16"/>
      <c r="G8162" s="16"/>
    </row>
    <row r="8163" spans="1:7" ht="12.75">
      <c r="A8163" s="16"/>
      <c r="B8163" s="16"/>
      <c r="C8163" s="16"/>
      <c r="D8163" s="16"/>
      <c r="E8163" s="16"/>
      <c r="F8163" s="16"/>
      <c r="G8163" s="16"/>
    </row>
    <row r="8164" spans="1:7" ht="12.75">
      <c r="A8164" s="16"/>
      <c r="B8164" s="16"/>
      <c r="C8164" s="16"/>
      <c r="D8164" s="16"/>
      <c r="E8164" s="16"/>
      <c r="F8164" s="16"/>
      <c r="G8164" s="16"/>
    </row>
    <row r="8165" spans="1:7" ht="12.75">
      <c r="A8165" s="16"/>
      <c r="B8165" s="16"/>
      <c r="C8165" s="16"/>
      <c r="D8165" s="16"/>
      <c r="E8165" s="16"/>
      <c r="F8165" s="16"/>
      <c r="G8165" s="16"/>
    </row>
    <row r="8166" spans="1:7" ht="12.75">
      <c r="A8166" s="16"/>
      <c r="B8166" s="16"/>
      <c r="C8166" s="16"/>
      <c r="D8166" s="16"/>
      <c r="E8166" s="16"/>
      <c r="F8166" s="16"/>
      <c r="G8166" s="16"/>
    </row>
    <row r="8167" spans="1:7" ht="12.75">
      <c r="A8167" s="16"/>
      <c r="B8167" s="16"/>
      <c r="C8167" s="16"/>
      <c r="D8167" s="16"/>
      <c r="E8167" s="16"/>
      <c r="F8167" s="16"/>
      <c r="G8167" s="16"/>
    </row>
    <row r="8168" spans="1:7" ht="12.75">
      <c r="A8168" s="16"/>
      <c r="B8168" s="16"/>
      <c r="C8168" s="16"/>
      <c r="D8168" s="16"/>
      <c r="E8168" s="16"/>
      <c r="F8168" s="16"/>
      <c r="G8168" s="16"/>
    </row>
    <row r="8169" spans="1:7" ht="12.75">
      <c r="A8169" s="16"/>
      <c r="B8169" s="16"/>
      <c r="C8169" s="16"/>
      <c r="D8169" s="16"/>
      <c r="E8169" s="16"/>
      <c r="F8169" s="16"/>
      <c r="G8169" s="16"/>
    </row>
    <row r="8170" spans="1:7" ht="12.75">
      <c r="A8170" s="16"/>
      <c r="B8170" s="16"/>
      <c r="C8170" s="16"/>
      <c r="D8170" s="16"/>
      <c r="E8170" s="16"/>
      <c r="F8170" s="16"/>
      <c r="G8170" s="16"/>
    </row>
    <row r="8171" spans="1:7" ht="12.75">
      <c r="A8171" s="16"/>
      <c r="B8171" s="16"/>
      <c r="C8171" s="16"/>
      <c r="D8171" s="16"/>
      <c r="E8171" s="16"/>
      <c r="F8171" s="16"/>
      <c r="G8171" s="16"/>
    </row>
    <row r="8172" spans="1:7" ht="12.75">
      <c r="A8172" s="16"/>
      <c r="B8172" s="16"/>
      <c r="C8172" s="16"/>
      <c r="D8172" s="16"/>
      <c r="E8172" s="16"/>
      <c r="F8172" s="16"/>
      <c r="G8172" s="16"/>
    </row>
    <row r="8173" spans="1:7" ht="12.75">
      <c r="A8173" s="16"/>
      <c r="B8173" s="16"/>
      <c r="C8173" s="16"/>
      <c r="D8173" s="16"/>
      <c r="E8173" s="16"/>
      <c r="F8173" s="16"/>
      <c r="G8173" s="16"/>
    </row>
    <row r="8174" spans="1:7" ht="12.75">
      <c r="A8174" s="16"/>
      <c r="B8174" s="16"/>
      <c r="C8174" s="16"/>
      <c r="D8174" s="16"/>
      <c r="E8174" s="16"/>
      <c r="F8174" s="16"/>
      <c r="G8174" s="16"/>
    </row>
    <row r="8175" spans="1:7" ht="12.75">
      <c r="A8175" s="16"/>
      <c r="B8175" s="16"/>
      <c r="C8175" s="16"/>
      <c r="D8175" s="16"/>
      <c r="E8175" s="16"/>
      <c r="F8175" s="16"/>
      <c r="G8175" s="16"/>
    </row>
    <row r="8176" spans="1:7" ht="12.75">
      <c r="A8176" s="16"/>
      <c r="B8176" s="16"/>
      <c r="C8176" s="16"/>
      <c r="D8176" s="16"/>
      <c r="E8176" s="16"/>
      <c r="F8176" s="16"/>
      <c r="G8176" s="16"/>
    </row>
    <row r="8177" spans="1:7" ht="12.75">
      <c r="A8177" s="16"/>
      <c r="B8177" s="16"/>
      <c r="C8177" s="16"/>
      <c r="D8177" s="16"/>
      <c r="E8177" s="16"/>
      <c r="F8177" s="16"/>
      <c r="G8177" s="16"/>
    </row>
    <row r="8178" spans="1:7" ht="12.75">
      <c r="A8178" s="16"/>
      <c r="B8178" s="16"/>
      <c r="C8178" s="16"/>
      <c r="D8178" s="16"/>
      <c r="E8178" s="16"/>
      <c r="F8178" s="16"/>
      <c r="G8178" s="16"/>
    </row>
    <row r="8179" spans="1:7" ht="12.75">
      <c r="A8179" s="16"/>
      <c r="B8179" s="16"/>
      <c r="C8179" s="16"/>
      <c r="D8179" s="16"/>
      <c r="E8179" s="16"/>
      <c r="F8179" s="16"/>
      <c r="G8179" s="16"/>
    </row>
    <row r="8180" spans="1:7" ht="12.75">
      <c r="A8180" s="16"/>
      <c r="B8180" s="16"/>
      <c r="C8180" s="16"/>
      <c r="D8180" s="16"/>
      <c r="E8180" s="16"/>
      <c r="F8180" s="16"/>
      <c r="G8180" s="16"/>
    </row>
    <row r="8181" spans="1:7" ht="12.75">
      <c r="A8181" s="16"/>
      <c r="B8181" s="16"/>
      <c r="C8181" s="16"/>
      <c r="D8181" s="16"/>
      <c r="E8181" s="16"/>
      <c r="F8181" s="16"/>
      <c r="G8181" s="16"/>
    </row>
    <row r="8182" spans="1:7" ht="12.75">
      <c r="A8182" s="16"/>
      <c r="B8182" s="16"/>
      <c r="C8182" s="16"/>
      <c r="D8182" s="16"/>
      <c r="E8182" s="16"/>
      <c r="F8182" s="16"/>
      <c r="G8182" s="16"/>
    </row>
    <row r="8183" spans="1:7" ht="12.75">
      <c r="A8183" s="16"/>
      <c r="B8183" s="16"/>
      <c r="C8183" s="16"/>
      <c r="D8183" s="16"/>
      <c r="E8183" s="16"/>
      <c r="F8183" s="16"/>
      <c r="G8183" s="16"/>
    </row>
    <row r="8184" spans="1:7" ht="12.75">
      <c r="A8184" s="16"/>
      <c r="B8184" s="16"/>
      <c r="C8184" s="16"/>
      <c r="D8184" s="16"/>
      <c r="E8184" s="16"/>
      <c r="F8184" s="16"/>
      <c r="G8184" s="16"/>
    </row>
    <row r="8185" spans="1:7" ht="12.75">
      <c r="A8185" s="16"/>
      <c r="B8185" s="16"/>
      <c r="C8185" s="16"/>
      <c r="D8185" s="16"/>
      <c r="E8185" s="16"/>
      <c r="F8185" s="16"/>
      <c r="G8185" s="16"/>
    </row>
    <row r="8186" spans="1:7" ht="12.75">
      <c r="A8186" s="16"/>
      <c r="B8186" s="16"/>
      <c r="C8186" s="16"/>
      <c r="D8186" s="16"/>
      <c r="E8186" s="16"/>
      <c r="F8186" s="16"/>
      <c r="G8186" s="16"/>
    </row>
    <row r="8187" spans="1:7" ht="12.75">
      <c r="A8187" s="16"/>
      <c r="B8187" s="16"/>
      <c r="C8187" s="16"/>
      <c r="D8187" s="16"/>
      <c r="E8187" s="16"/>
      <c r="F8187" s="16"/>
      <c r="G8187" s="16"/>
    </row>
    <row r="8188" spans="1:7" ht="12.75">
      <c r="A8188" s="16"/>
      <c r="B8188" s="16"/>
      <c r="C8188" s="16"/>
      <c r="D8188" s="16"/>
      <c r="E8188" s="16"/>
      <c r="F8188" s="16"/>
      <c r="G8188" s="16"/>
    </row>
    <row r="8189" spans="1:7" ht="12.75">
      <c r="A8189" s="16"/>
      <c r="B8189" s="16"/>
      <c r="C8189" s="16"/>
      <c r="D8189" s="16"/>
      <c r="E8189" s="16"/>
      <c r="F8189" s="16"/>
      <c r="G8189" s="16"/>
    </row>
    <row r="8190" spans="1:7" ht="12.75">
      <c r="A8190" s="16"/>
      <c r="B8190" s="16"/>
      <c r="C8190" s="16"/>
      <c r="D8190" s="16"/>
      <c r="E8190" s="16"/>
      <c r="F8190" s="16"/>
      <c r="G8190" s="16"/>
    </row>
    <row r="8191" spans="1:7" ht="12.75">
      <c r="A8191" s="16"/>
      <c r="B8191" s="16"/>
      <c r="C8191" s="16"/>
      <c r="D8191" s="16"/>
      <c r="E8191" s="16"/>
      <c r="F8191" s="16"/>
      <c r="G8191" s="16"/>
    </row>
    <row r="8192" spans="1:7" ht="12.75">
      <c r="A8192" s="16"/>
      <c r="B8192" s="16"/>
      <c r="C8192" s="16"/>
      <c r="D8192" s="16"/>
      <c r="E8192" s="16"/>
      <c r="F8192" s="16"/>
      <c r="G8192" s="16"/>
    </row>
    <row r="8193" spans="1:7" ht="12.75">
      <c r="A8193" s="16"/>
      <c r="B8193" s="16"/>
      <c r="C8193" s="16"/>
      <c r="D8193" s="16"/>
      <c r="E8193" s="16"/>
      <c r="F8193" s="16"/>
      <c r="G8193" s="16"/>
    </row>
    <row r="8194" spans="1:7" ht="12.75">
      <c r="A8194" s="16"/>
      <c r="B8194" s="16"/>
      <c r="C8194" s="16"/>
      <c r="D8194" s="16"/>
      <c r="E8194" s="16"/>
      <c r="F8194" s="16"/>
      <c r="G8194" s="16"/>
    </row>
    <row r="8195" spans="1:7" ht="12.75">
      <c r="A8195" s="16"/>
      <c r="B8195" s="16"/>
      <c r="C8195" s="16"/>
      <c r="D8195" s="16"/>
      <c r="E8195" s="16"/>
      <c r="F8195" s="16"/>
      <c r="G8195" s="16"/>
    </row>
    <row r="8196" spans="1:7" ht="12.75">
      <c r="A8196" s="16"/>
      <c r="B8196" s="16"/>
      <c r="C8196" s="16"/>
      <c r="D8196" s="16"/>
      <c r="E8196" s="16"/>
      <c r="F8196" s="16"/>
      <c r="G8196" s="16"/>
    </row>
    <row r="8197" spans="1:7" ht="12.75">
      <c r="A8197" s="16"/>
      <c r="B8197" s="16"/>
      <c r="C8197" s="16"/>
      <c r="D8197" s="16"/>
      <c r="E8197" s="16"/>
      <c r="F8197" s="16"/>
      <c r="G8197" s="16"/>
    </row>
    <row r="8198" spans="1:7" ht="12.75">
      <c r="A8198" s="16"/>
      <c r="B8198" s="16"/>
      <c r="C8198" s="16"/>
      <c r="D8198" s="16"/>
      <c r="E8198" s="16"/>
      <c r="F8198" s="16"/>
      <c r="G8198" s="16"/>
    </row>
    <row r="8199" spans="1:7" ht="12.75">
      <c r="A8199" s="16"/>
      <c r="B8199" s="16"/>
      <c r="C8199" s="16"/>
      <c r="D8199" s="16"/>
      <c r="E8199" s="16"/>
      <c r="F8199" s="16"/>
      <c r="G8199" s="16"/>
    </row>
    <row r="8200" spans="1:7" ht="12.75">
      <c r="A8200" s="16"/>
      <c r="B8200" s="16"/>
      <c r="C8200" s="16"/>
      <c r="D8200" s="16"/>
      <c r="E8200" s="16"/>
      <c r="F8200" s="16"/>
      <c r="G8200" s="16"/>
    </row>
    <row r="8201" spans="1:7" ht="12.75">
      <c r="A8201" s="16"/>
      <c r="B8201" s="16"/>
      <c r="C8201" s="16"/>
      <c r="D8201" s="16"/>
      <c r="E8201" s="16"/>
      <c r="F8201" s="16"/>
      <c r="G8201" s="16"/>
    </row>
    <row r="8202" spans="1:7" ht="12.75">
      <c r="A8202" s="16"/>
      <c r="B8202" s="16"/>
      <c r="C8202" s="16"/>
      <c r="D8202" s="16"/>
      <c r="E8202" s="16"/>
      <c r="F8202" s="16"/>
      <c r="G8202" s="16"/>
    </row>
    <row r="8203" spans="1:7" ht="12.75">
      <c r="A8203" s="16"/>
      <c r="B8203" s="16"/>
      <c r="C8203" s="16"/>
      <c r="D8203" s="16"/>
      <c r="E8203" s="16"/>
      <c r="F8203" s="16"/>
      <c r="G8203" s="16"/>
    </row>
    <row r="8204" spans="1:7" ht="12.75">
      <c r="A8204" s="16"/>
      <c r="B8204" s="16"/>
      <c r="C8204" s="16"/>
      <c r="D8204" s="16"/>
      <c r="E8204" s="16"/>
      <c r="F8204" s="16"/>
      <c r="G8204" s="16"/>
    </row>
    <row r="8205" spans="1:7" ht="12.75">
      <c r="A8205" s="16"/>
      <c r="B8205" s="16"/>
      <c r="C8205" s="16"/>
      <c r="D8205" s="16"/>
      <c r="E8205" s="16"/>
      <c r="F8205" s="16"/>
      <c r="G8205" s="16"/>
    </row>
    <row r="8206" spans="1:7" ht="12.75">
      <c r="A8206" s="16"/>
      <c r="B8206" s="16"/>
      <c r="C8206" s="16"/>
      <c r="D8206" s="16"/>
      <c r="E8206" s="16"/>
      <c r="F8206" s="16"/>
      <c r="G8206" s="16"/>
    </row>
    <row r="8207" spans="1:7" ht="12.75">
      <c r="A8207" s="16"/>
      <c r="B8207" s="16"/>
      <c r="C8207" s="16"/>
      <c r="D8207" s="16"/>
      <c r="E8207" s="16"/>
      <c r="F8207" s="16"/>
      <c r="G8207" s="16"/>
    </row>
    <row r="8208" spans="1:7" ht="12.75">
      <c r="A8208" s="16"/>
      <c r="B8208" s="16"/>
      <c r="C8208" s="16"/>
      <c r="D8208" s="16"/>
      <c r="E8208" s="16"/>
      <c r="F8208" s="16"/>
      <c r="G8208" s="16"/>
    </row>
    <row r="8209" spans="1:7" ht="12.75">
      <c r="A8209" s="16"/>
      <c r="B8209" s="16"/>
      <c r="C8209" s="16"/>
      <c r="D8209" s="16"/>
      <c r="E8209" s="16"/>
      <c r="F8209" s="16"/>
      <c r="G8209" s="16"/>
    </row>
    <row r="8210" spans="1:7" ht="12.75">
      <c r="A8210" s="16"/>
      <c r="B8210" s="16"/>
      <c r="C8210" s="16"/>
      <c r="D8210" s="16"/>
      <c r="E8210" s="16"/>
      <c r="F8210" s="16"/>
      <c r="G8210" s="16"/>
    </row>
    <row r="8211" spans="1:7" ht="12.75">
      <c r="A8211" s="16"/>
      <c r="B8211" s="16"/>
      <c r="C8211" s="16"/>
      <c r="D8211" s="16"/>
      <c r="E8211" s="16"/>
      <c r="F8211" s="16"/>
      <c r="G8211" s="16"/>
    </row>
    <row r="8212" spans="1:7" ht="12.75">
      <c r="A8212" s="16"/>
      <c r="B8212" s="16"/>
      <c r="C8212" s="16"/>
      <c r="D8212" s="16"/>
      <c r="E8212" s="16"/>
      <c r="F8212" s="16"/>
      <c r="G8212" s="16"/>
    </row>
    <row r="8213" spans="1:7" ht="12.75">
      <c r="A8213" s="16"/>
      <c r="B8213" s="16"/>
      <c r="C8213" s="16"/>
      <c r="D8213" s="16"/>
      <c r="E8213" s="16"/>
      <c r="F8213" s="16"/>
      <c r="G8213" s="16"/>
    </row>
    <row r="8214" spans="1:7" ht="12.75">
      <c r="A8214" s="16"/>
      <c r="B8214" s="16"/>
      <c r="C8214" s="16"/>
      <c r="D8214" s="16"/>
      <c r="E8214" s="16"/>
      <c r="F8214" s="16"/>
      <c r="G8214" s="16"/>
    </row>
    <row r="8215" spans="1:7" ht="12.75">
      <c r="A8215" s="16"/>
      <c r="B8215" s="16"/>
      <c r="C8215" s="16"/>
      <c r="D8215" s="16"/>
      <c r="E8215" s="16"/>
      <c r="F8215" s="16"/>
      <c r="G8215" s="16"/>
    </row>
    <row r="8216" spans="1:7" ht="12.75">
      <c r="A8216" s="16"/>
      <c r="B8216" s="16"/>
      <c r="C8216" s="16"/>
      <c r="D8216" s="16"/>
      <c r="E8216" s="16"/>
      <c r="F8216" s="16"/>
      <c r="G8216" s="16"/>
    </row>
    <row r="8217" spans="1:7" ht="12.75">
      <c r="A8217" s="16"/>
      <c r="B8217" s="16"/>
      <c r="C8217" s="16"/>
      <c r="D8217" s="16"/>
      <c r="E8217" s="16"/>
      <c r="F8217" s="16"/>
      <c r="G8217" s="16"/>
    </row>
    <row r="8218" spans="1:7" ht="12.75">
      <c r="A8218" s="16"/>
      <c r="B8218" s="16"/>
      <c r="C8218" s="16"/>
      <c r="D8218" s="16"/>
      <c r="E8218" s="16"/>
      <c r="F8218" s="16"/>
      <c r="G8218" s="16"/>
    </row>
    <row r="8219" spans="1:7" ht="12.75">
      <c r="A8219" s="16"/>
      <c r="B8219" s="16"/>
      <c r="C8219" s="16"/>
      <c r="D8219" s="16"/>
      <c r="E8219" s="16"/>
      <c r="F8219" s="16"/>
      <c r="G8219" s="16"/>
    </row>
    <row r="8220" spans="1:7" ht="12.75">
      <c r="A8220" s="16"/>
      <c r="B8220" s="16"/>
      <c r="C8220" s="16"/>
      <c r="D8220" s="16"/>
      <c r="E8220" s="16"/>
      <c r="F8220" s="16"/>
      <c r="G8220" s="16"/>
    </row>
    <row r="8221" spans="1:7" ht="12.75">
      <c r="A8221" s="16"/>
      <c r="B8221" s="16"/>
      <c r="C8221" s="16"/>
      <c r="D8221" s="16"/>
      <c r="E8221" s="16"/>
      <c r="F8221" s="16"/>
      <c r="G8221" s="16"/>
    </row>
    <row r="8222" spans="1:7" ht="12.75">
      <c r="A8222" s="16"/>
      <c r="B8222" s="16"/>
      <c r="C8222" s="16"/>
      <c r="D8222" s="16"/>
      <c r="E8222" s="16"/>
      <c r="F8222" s="16"/>
      <c r="G8222" s="16"/>
    </row>
    <row r="8223" spans="1:7" ht="12.75">
      <c r="A8223" s="16"/>
      <c r="B8223" s="16"/>
      <c r="C8223" s="16"/>
      <c r="D8223" s="16"/>
      <c r="E8223" s="16"/>
      <c r="F8223" s="16"/>
      <c r="G8223" s="16"/>
    </row>
    <row r="8224" spans="1:7" ht="12.75">
      <c r="A8224" s="16"/>
      <c r="B8224" s="16"/>
      <c r="C8224" s="16"/>
      <c r="D8224" s="16"/>
      <c r="E8224" s="16"/>
      <c r="F8224" s="16"/>
      <c r="G8224" s="16"/>
    </row>
    <row r="8225" spans="1:7" ht="12.75">
      <c r="A8225" s="16"/>
      <c r="B8225" s="16"/>
      <c r="C8225" s="16"/>
      <c r="D8225" s="16"/>
      <c r="E8225" s="16"/>
      <c r="F8225" s="16"/>
      <c r="G8225" s="16"/>
    </row>
    <row r="8226" spans="1:7" ht="12.75">
      <c r="A8226" s="16"/>
      <c r="B8226" s="16"/>
      <c r="C8226" s="16"/>
      <c r="D8226" s="16"/>
      <c r="E8226" s="16"/>
      <c r="F8226" s="16"/>
      <c r="G8226" s="16"/>
    </row>
    <row r="8227" spans="1:7" ht="12.75">
      <c r="A8227" s="16"/>
      <c r="B8227" s="16"/>
      <c r="C8227" s="16"/>
      <c r="D8227" s="16"/>
      <c r="E8227" s="16"/>
      <c r="F8227" s="16"/>
      <c r="G8227" s="16"/>
    </row>
    <row r="8228" spans="1:7" ht="12.75">
      <c r="A8228" s="16"/>
      <c r="B8228" s="16"/>
      <c r="C8228" s="16"/>
      <c r="D8228" s="16"/>
      <c r="E8228" s="16"/>
      <c r="F8228" s="16"/>
      <c r="G8228" s="16"/>
    </row>
    <row r="8229" spans="1:7" ht="12.75">
      <c r="A8229" s="16"/>
      <c r="B8229" s="16"/>
      <c r="C8229" s="16"/>
      <c r="D8229" s="16"/>
      <c r="E8229" s="16"/>
      <c r="F8229" s="16"/>
      <c r="G8229" s="16"/>
    </row>
    <row r="8230" spans="1:7" ht="12.75">
      <c r="A8230" s="16"/>
      <c r="B8230" s="16"/>
      <c r="C8230" s="16"/>
      <c r="D8230" s="16"/>
      <c r="E8230" s="16"/>
      <c r="F8230" s="16"/>
      <c r="G8230" s="16"/>
    </row>
    <row r="8231" spans="1:7" ht="12.75">
      <c r="A8231" s="16"/>
      <c r="B8231" s="16"/>
      <c r="C8231" s="16"/>
      <c r="D8231" s="16"/>
      <c r="E8231" s="16"/>
      <c r="F8231" s="16"/>
      <c r="G8231" s="16"/>
    </row>
    <row r="8232" spans="1:7" ht="12.75">
      <c r="A8232" s="16"/>
      <c r="B8232" s="16"/>
      <c r="C8232" s="16"/>
      <c r="D8232" s="16"/>
      <c r="E8232" s="16"/>
      <c r="F8232" s="16"/>
      <c r="G8232" s="16"/>
    </row>
    <row r="8233" spans="1:7" ht="12.75">
      <c r="A8233" s="16"/>
      <c r="B8233" s="16"/>
      <c r="C8233" s="16"/>
      <c r="D8233" s="16"/>
      <c r="E8233" s="16"/>
      <c r="F8233" s="16"/>
      <c r="G8233" s="16"/>
    </row>
    <row r="8234" spans="1:7" ht="12.75">
      <c r="A8234" s="16"/>
      <c r="B8234" s="16"/>
      <c r="C8234" s="16"/>
      <c r="D8234" s="16"/>
      <c r="E8234" s="16"/>
      <c r="F8234" s="16"/>
      <c r="G8234" s="16"/>
    </row>
    <row r="8235" spans="1:7" ht="12.75">
      <c r="A8235" s="16"/>
      <c r="B8235" s="16"/>
      <c r="C8235" s="16"/>
      <c r="D8235" s="16"/>
      <c r="E8235" s="16"/>
      <c r="F8235" s="16"/>
      <c r="G8235" s="16"/>
    </row>
    <row r="8236" spans="1:7" ht="12.75">
      <c r="A8236" s="16"/>
      <c r="B8236" s="16"/>
      <c r="C8236" s="16"/>
      <c r="D8236" s="16"/>
      <c r="E8236" s="16"/>
      <c r="F8236" s="16"/>
      <c r="G8236" s="16"/>
    </row>
    <row r="8237" spans="1:7" ht="12.75">
      <c r="A8237" s="16"/>
      <c r="B8237" s="16"/>
      <c r="C8237" s="16"/>
      <c r="D8237" s="16"/>
      <c r="E8237" s="16"/>
      <c r="F8237" s="16"/>
      <c r="G8237" s="16"/>
    </row>
    <row r="8238" spans="1:7" ht="12.75">
      <c r="A8238" s="16"/>
      <c r="B8238" s="16"/>
      <c r="C8238" s="16"/>
      <c r="D8238" s="16"/>
      <c r="E8238" s="16"/>
      <c r="F8238" s="16"/>
      <c r="G8238" s="16"/>
    </row>
    <row r="8239" spans="1:7" ht="12.75">
      <c r="A8239" s="16"/>
      <c r="B8239" s="16"/>
      <c r="C8239" s="16"/>
      <c r="D8239" s="16"/>
      <c r="E8239" s="16"/>
      <c r="F8239" s="16"/>
      <c r="G8239" s="16"/>
    </row>
    <row r="8240" spans="1:7" ht="12.75">
      <c r="A8240" s="16"/>
      <c r="B8240" s="16"/>
      <c r="C8240" s="16"/>
      <c r="D8240" s="16"/>
      <c r="E8240" s="16"/>
      <c r="F8240" s="16"/>
      <c r="G8240" s="16"/>
    </row>
    <row r="8241" spans="1:7" ht="12.75">
      <c r="A8241" s="16"/>
      <c r="B8241" s="16"/>
      <c r="C8241" s="16"/>
      <c r="D8241" s="16"/>
      <c r="E8241" s="16"/>
      <c r="F8241" s="16"/>
      <c r="G8241" s="16"/>
    </row>
    <row r="8242" spans="1:7" ht="12.75">
      <c r="A8242" s="16"/>
      <c r="B8242" s="16"/>
      <c r="C8242" s="16"/>
      <c r="D8242" s="16"/>
      <c r="E8242" s="16"/>
      <c r="F8242" s="16"/>
      <c r="G8242" s="16"/>
    </row>
    <row r="8243" spans="1:7" ht="12.75">
      <c r="A8243" s="16"/>
      <c r="B8243" s="16"/>
      <c r="C8243" s="16"/>
      <c r="D8243" s="16"/>
      <c r="E8243" s="16"/>
      <c r="F8243" s="16"/>
      <c r="G8243" s="16"/>
    </row>
    <row r="8244" spans="1:7" ht="12.75">
      <c r="A8244" s="16"/>
      <c r="B8244" s="16"/>
      <c r="C8244" s="16"/>
      <c r="D8244" s="16"/>
      <c r="E8244" s="16"/>
      <c r="F8244" s="16"/>
      <c r="G8244" s="16"/>
    </row>
    <row r="8245" spans="1:7" ht="12.75">
      <c r="A8245" s="16"/>
      <c r="B8245" s="16"/>
      <c r="C8245" s="16"/>
      <c r="D8245" s="16"/>
      <c r="E8245" s="16"/>
      <c r="F8245" s="16"/>
      <c r="G8245" s="16"/>
    </row>
    <row r="8246" spans="1:7" ht="12.75">
      <c r="A8246" s="16"/>
      <c r="B8246" s="16"/>
      <c r="C8246" s="16"/>
      <c r="D8246" s="16"/>
      <c r="E8246" s="16"/>
      <c r="F8246" s="16"/>
      <c r="G8246" s="16"/>
    </row>
    <row r="8247" spans="1:7" ht="12.75">
      <c r="A8247" s="16"/>
      <c r="B8247" s="16"/>
      <c r="C8247" s="16"/>
      <c r="D8247" s="16"/>
      <c r="E8247" s="16"/>
      <c r="F8247" s="16"/>
      <c r="G8247" s="16"/>
    </row>
    <row r="8248" spans="1:7" ht="12.75">
      <c r="A8248" s="16"/>
      <c r="B8248" s="16"/>
      <c r="C8248" s="16"/>
      <c r="D8248" s="16"/>
      <c r="E8248" s="16"/>
      <c r="F8248" s="16"/>
      <c r="G8248" s="16"/>
    </row>
    <row r="8249" spans="1:7" ht="12.75">
      <c r="A8249" s="16"/>
      <c r="B8249" s="16"/>
      <c r="C8249" s="16"/>
      <c r="D8249" s="16"/>
      <c r="E8249" s="16"/>
      <c r="F8249" s="16"/>
      <c r="G8249" s="16"/>
    </row>
    <row r="8250" spans="1:7" ht="12.75">
      <c r="A8250" s="16"/>
      <c r="B8250" s="16"/>
      <c r="C8250" s="16"/>
      <c r="D8250" s="16"/>
      <c r="E8250" s="16"/>
      <c r="F8250" s="16"/>
      <c r="G8250" s="16"/>
    </row>
    <row r="8251" spans="1:7" ht="12.75">
      <c r="A8251" s="16"/>
      <c r="B8251" s="16"/>
      <c r="C8251" s="16"/>
      <c r="D8251" s="16"/>
      <c r="E8251" s="16"/>
      <c r="F8251" s="16"/>
      <c r="G8251" s="16"/>
    </row>
    <row r="8252" spans="1:7" ht="12.75">
      <c r="A8252" s="16"/>
      <c r="B8252" s="16"/>
      <c r="C8252" s="16"/>
      <c r="D8252" s="16"/>
      <c r="E8252" s="16"/>
      <c r="F8252" s="16"/>
      <c r="G8252" s="16"/>
    </row>
    <row r="8253" spans="1:7" ht="12.75">
      <c r="A8253" s="16"/>
      <c r="B8253" s="16"/>
      <c r="C8253" s="16"/>
      <c r="D8253" s="16"/>
      <c r="E8253" s="16"/>
      <c r="F8253" s="16"/>
      <c r="G8253" s="16"/>
    </row>
    <row r="8254" spans="1:7" ht="12.75">
      <c r="A8254" s="16"/>
      <c r="B8254" s="16"/>
      <c r="C8254" s="16"/>
      <c r="D8254" s="16"/>
      <c r="E8254" s="16"/>
      <c r="F8254" s="16"/>
      <c r="G8254" s="16"/>
    </row>
    <row r="8255" spans="1:7" ht="12.75">
      <c r="A8255" s="16"/>
      <c r="B8255" s="16"/>
      <c r="C8255" s="16"/>
      <c r="D8255" s="16"/>
      <c r="E8255" s="16"/>
      <c r="F8255" s="16"/>
      <c r="G8255" s="16"/>
    </row>
    <row r="8256" spans="1:7" ht="12.75">
      <c r="A8256" s="16"/>
      <c r="B8256" s="16"/>
      <c r="C8256" s="16"/>
      <c r="D8256" s="16"/>
      <c r="E8256" s="16"/>
      <c r="F8256" s="16"/>
      <c r="G8256" s="16"/>
    </row>
    <row r="8257" spans="1:7" ht="12.75">
      <c r="A8257" s="16"/>
      <c r="B8257" s="16"/>
      <c r="C8257" s="16"/>
      <c r="D8257" s="16"/>
      <c r="E8257" s="16"/>
      <c r="F8257" s="16"/>
      <c r="G8257" s="16"/>
    </row>
    <row r="8258" spans="1:7" ht="12.75">
      <c r="A8258" s="16"/>
      <c r="B8258" s="16"/>
      <c r="C8258" s="16"/>
      <c r="D8258" s="16"/>
      <c r="E8258" s="16"/>
      <c r="F8258" s="16"/>
      <c r="G8258" s="16"/>
    </row>
    <row r="8259" spans="1:7" ht="12.75">
      <c r="A8259" s="16"/>
      <c r="B8259" s="16"/>
      <c r="C8259" s="16"/>
      <c r="D8259" s="16"/>
      <c r="E8259" s="16"/>
      <c r="F8259" s="16"/>
      <c r="G8259" s="16"/>
    </row>
    <row r="8260" spans="1:7" ht="12.75">
      <c r="A8260" s="16"/>
      <c r="B8260" s="16"/>
      <c r="C8260" s="16"/>
      <c r="D8260" s="16"/>
      <c r="E8260" s="16"/>
      <c r="F8260" s="16"/>
      <c r="G8260" s="16"/>
    </row>
    <row r="8261" spans="1:7" ht="12.75">
      <c r="A8261" s="16"/>
      <c r="B8261" s="16"/>
      <c r="C8261" s="16"/>
      <c r="D8261" s="16"/>
      <c r="E8261" s="16"/>
      <c r="F8261" s="16"/>
      <c r="G8261" s="16"/>
    </row>
    <row r="8262" spans="1:7" ht="12.75">
      <c r="A8262" s="16"/>
      <c r="B8262" s="16"/>
      <c r="C8262" s="16"/>
      <c r="D8262" s="16"/>
      <c r="E8262" s="16"/>
      <c r="F8262" s="16"/>
      <c r="G8262" s="16"/>
    </row>
    <row r="8263" spans="1:7" ht="12.75">
      <c r="A8263" s="16"/>
      <c r="B8263" s="16"/>
      <c r="C8263" s="16"/>
      <c r="D8263" s="16"/>
      <c r="E8263" s="16"/>
      <c r="F8263" s="16"/>
      <c r="G8263" s="16"/>
    </row>
    <row r="8264" spans="1:7" ht="12.75">
      <c r="A8264" s="16"/>
      <c r="B8264" s="16"/>
      <c r="C8264" s="16"/>
      <c r="D8264" s="16"/>
      <c r="E8264" s="16"/>
      <c r="F8264" s="16"/>
      <c r="G8264" s="16"/>
    </row>
    <row r="8265" spans="1:7" ht="12.75">
      <c r="A8265" s="16"/>
      <c r="B8265" s="16"/>
      <c r="C8265" s="16"/>
      <c r="D8265" s="16"/>
      <c r="E8265" s="16"/>
      <c r="F8265" s="16"/>
      <c r="G8265" s="16"/>
    </row>
    <row r="8266" spans="1:7" ht="12.75">
      <c r="A8266" s="16"/>
      <c r="B8266" s="16"/>
      <c r="C8266" s="16"/>
      <c r="D8266" s="16"/>
      <c r="E8266" s="16"/>
      <c r="F8266" s="16"/>
      <c r="G8266" s="16"/>
    </row>
    <row r="8267" spans="1:7" ht="12.75">
      <c r="A8267" s="16"/>
      <c r="B8267" s="16"/>
      <c r="C8267" s="16"/>
      <c r="D8267" s="16"/>
      <c r="E8267" s="16"/>
      <c r="F8267" s="16"/>
      <c r="G8267" s="16"/>
    </row>
    <row r="8268" spans="1:7" ht="12.75">
      <c r="A8268" s="16"/>
      <c r="B8268" s="16"/>
      <c r="C8268" s="16"/>
      <c r="D8268" s="16"/>
      <c r="E8268" s="16"/>
      <c r="F8268" s="16"/>
      <c r="G8268" s="16"/>
    </row>
    <row r="8269" spans="1:7" ht="12.75">
      <c r="A8269" s="16"/>
      <c r="B8269" s="16"/>
      <c r="C8269" s="16"/>
      <c r="D8269" s="16"/>
      <c r="E8269" s="16"/>
      <c r="F8269" s="16"/>
      <c r="G8269" s="16"/>
    </row>
    <row r="8270" spans="1:7" ht="12.75">
      <c r="A8270" s="16"/>
      <c r="B8270" s="16"/>
      <c r="C8270" s="16"/>
      <c r="D8270" s="16"/>
      <c r="E8270" s="16"/>
      <c r="F8270" s="16"/>
      <c r="G8270" s="16"/>
    </row>
    <row r="8271" spans="1:7" ht="12.75">
      <c r="A8271" s="16"/>
      <c r="B8271" s="16"/>
      <c r="C8271" s="16"/>
      <c r="D8271" s="16"/>
      <c r="E8271" s="16"/>
      <c r="F8271" s="16"/>
      <c r="G8271" s="16"/>
    </row>
    <row r="8272" spans="1:7" ht="12.75">
      <c r="A8272" s="16"/>
      <c r="B8272" s="16"/>
      <c r="C8272" s="16"/>
      <c r="D8272" s="16"/>
      <c r="E8272" s="16"/>
      <c r="F8272" s="16"/>
      <c r="G8272" s="16"/>
    </row>
    <row r="8273" spans="1:7" ht="12.75">
      <c r="A8273" s="16"/>
      <c r="B8273" s="16"/>
      <c r="C8273" s="16"/>
      <c r="D8273" s="16"/>
      <c r="E8273" s="16"/>
      <c r="F8273" s="16"/>
      <c r="G8273" s="16"/>
    </row>
    <row r="8274" spans="1:7" ht="12.75">
      <c r="A8274" s="16"/>
      <c r="B8274" s="16"/>
      <c r="C8274" s="16"/>
      <c r="D8274" s="16"/>
      <c r="E8274" s="16"/>
      <c r="F8274" s="16"/>
      <c r="G8274" s="16"/>
    </row>
    <row r="8275" spans="1:7" ht="12.75">
      <c r="A8275" s="16"/>
      <c r="B8275" s="16"/>
      <c r="C8275" s="16"/>
      <c r="D8275" s="16"/>
      <c r="E8275" s="16"/>
      <c r="F8275" s="16"/>
      <c r="G8275" s="16"/>
    </row>
    <row r="8276" spans="1:7" ht="12.75">
      <c r="A8276" s="16"/>
      <c r="B8276" s="16"/>
      <c r="C8276" s="16"/>
      <c r="D8276" s="16"/>
      <c r="E8276" s="16"/>
      <c r="F8276" s="16"/>
      <c r="G8276" s="16"/>
    </row>
    <row r="8277" spans="1:7" ht="12.75">
      <c r="A8277" s="16"/>
      <c r="B8277" s="16"/>
      <c r="C8277" s="16"/>
      <c r="D8277" s="16"/>
      <c r="E8277" s="16"/>
      <c r="F8277" s="16"/>
      <c r="G8277" s="16"/>
    </row>
    <row r="8278" spans="1:7" ht="12.75">
      <c r="A8278" s="16"/>
      <c r="B8278" s="16"/>
      <c r="C8278" s="16"/>
      <c r="D8278" s="16"/>
      <c r="E8278" s="16"/>
      <c r="F8278" s="16"/>
      <c r="G8278" s="16"/>
    </row>
    <row r="8279" spans="1:7" ht="12.75">
      <c r="A8279" s="16"/>
      <c r="B8279" s="16"/>
      <c r="C8279" s="16"/>
      <c r="D8279" s="16"/>
      <c r="E8279" s="16"/>
      <c r="F8279" s="16"/>
      <c r="G8279" s="16"/>
    </row>
    <row r="8280" spans="1:7" ht="12.75">
      <c r="A8280" s="16"/>
      <c r="B8280" s="16"/>
      <c r="C8280" s="16"/>
      <c r="D8280" s="16"/>
      <c r="E8280" s="16"/>
      <c r="F8280" s="16"/>
      <c r="G8280" s="16"/>
    </row>
    <row r="8281" spans="1:7" ht="12.75">
      <c r="A8281" s="16"/>
      <c r="B8281" s="16"/>
      <c r="C8281" s="16"/>
      <c r="D8281" s="16"/>
      <c r="E8281" s="16"/>
      <c r="F8281" s="16"/>
      <c r="G8281" s="16"/>
    </row>
    <row r="8282" spans="1:7" ht="12.75">
      <c r="A8282" s="16"/>
      <c r="B8282" s="16"/>
      <c r="C8282" s="16"/>
      <c r="D8282" s="16"/>
      <c r="E8282" s="16"/>
      <c r="F8282" s="16"/>
      <c r="G8282" s="16"/>
    </row>
    <row r="8283" spans="1:7" ht="12.75">
      <c r="A8283" s="16"/>
      <c r="B8283" s="16"/>
      <c r="C8283" s="16"/>
      <c r="D8283" s="16"/>
      <c r="E8283" s="16"/>
      <c r="F8283" s="16"/>
      <c r="G8283" s="16"/>
    </row>
    <row r="8284" spans="1:7" ht="12.75">
      <c r="A8284" s="16"/>
      <c r="B8284" s="16"/>
      <c r="C8284" s="16"/>
      <c r="D8284" s="16"/>
      <c r="E8284" s="16"/>
      <c r="F8284" s="16"/>
      <c r="G8284" s="16"/>
    </row>
    <row r="8285" spans="1:7" ht="12.75">
      <c r="A8285" s="16"/>
      <c r="B8285" s="16"/>
      <c r="C8285" s="16"/>
      <c r="D8285" s="16"/>
      <c r="E8285" s="16"/>
      <c r="F8285" s="16"/>
      <c r="G8285" s="16"/>
    </row>
    <row r="8286" spans="1:7" ht="12.75">
      <c r="A8286" s="16"/>
      <c r="B8286" s="16"/>
      <c r="C8286" s="16"/>
      <c r="D8286" s="16"/>
      <c r="E8286" s="16"/>
      <c r="F8286" s="16"/>
      <c r="G8286" s="16"/>
    </row>
    <row r="8287" spans="1:7" ht="12.75">
      <c r="A8287" s="16"/>
      <c r="B8287" s="16"/>
      <c r="C8287" s="16"/>
      <c r="D8287" s="16"/>
      <c r="E8287" s="16"/>
      <c r="F8287" s="16"/>
      <c r="G8287" s="16"/>
    </row>
    <row r="8288" spans="1:7" ht="12.75">
      <c r="A8288" s="16"/>
      <c r="B8288" s="16"/>
      <c r="C8288" s="16"/>
      <c r="D8288" s="16"/>
      <c r="E8288" s="16"/>
      <c r="F8288" s="16"/>
      <c r="G8288" s="16"/>
    </row>
    <row r="8289" spans="1:7" ht="12.75">
      <c r="A8289" s="16"/>
      <c r="B8289" s="16"/>
      <c r="C8289" s="16"/>
      <c r="D8289" s="16"/>
      <c r="E8289" s="16"/>
      <c r="F8289" s="16"/>
      <c r="G8289" s="16"/>
    </row>
    <row r="8290" spans="1:7" ht="12.75">
      <c r="A8290" s="16"/>
      <c r="B8290" s="16"/>
      <c r="C8290" s="16"/>
      <c r="D8290" s="16"/>
      <c r="E8290" s="16"/>
      <c r="F8290" s="16"/>
      <c r="G8290" s="16"/>
    </row>
    <row r="8291" spans="1:7" ht="12.75">
      <c r="A8291" s="16"/>
      <c r="B8291" s="16"/>
      <c r="C8291" s="16"/>
      <c r="D8291" s="16"/>
      <c r="E8291" s="16"/>
      <c r="F8291" s="16"/>
      <c r="G8291" s="16"/>
    </row>
    <row r="8292" spans="1:7" ht="12.75">
      <c r="A8292" s="16"/>
      <c r="B8292" s="16"/>
      <c r="C8292" s="16"/>
      <c r="D8292" s="16"/>
      <c r="E8292" s="16"/>
      <c r="F8292" s="16"/>
      <c r="G8292" s="16"/>
    </row>
    <row r="8293" spans="1:7" ht="12.75">
      <c r="A8293" s="16"/>
      <c r="B8293" s="16"/>
      <c r="C8293" s="16"/>
      <c r="D8293" s="16"/>
      <c r="E8293" s="16"/>
      <c r="F8293" s="16"/>
      <c r="G8293" s="16"/>
    </row>
    <row r="8294" spans="1:7" ht="12.75">
      <c r="A8294" s="16"/>
      <c r="B8294" s="16"/>
      <c r="C8294" s="16"/>
      <c r="D8294" s="16"/>
      <c r="E8294" s="16"/>
      <c r="F8294" s="16"/>
      <c r="G8294" s="16"/>
    </row>
    <row r="8295" spans="1:7" ht="12.75">
      <c r="A8295" s="16"/>
      <c r="B8295" s="16"/>
      <c r="C8295" s="16"/>
      <c r="D8295" s="16"/>
      <c r="E8295" s="16"/>
      <c r="F8295" s="16"/>
      <c r="G8295" s="16"/>
    </row>
    <row r="8296" spans="1:7" ht="12.75">
      <c r="A8296" s="16"/>
      <c r="B8296" s="16"/>
      <c r="C8296" s="16"/>
      <c r="D8296" s="16"/>
      <c r="E8296" s="16"/>
      <c r="F8296" s="16"/>
      <c r="G8296" s="16"/>
    </row>
    <row r="8297" spans="1:7" ht="12.75">
      <c r="A8297" s="16"/>
      <c r="B8297" s="16"/>
      <c r="C8297" s="16"/>
      <c r="D8297" s="16"/>
      <c r="E8297" s="16"/>
      <c r="F8297" s="16"/>
      <c r="G8297" s="16"/>
    </row>
    <row r="8298" spans="1:7" ht="12.75">
      <c r="A8298" s="16"/>
      <c r="B8298" s="16"/>
      <c r="C8298" s="16"/>
      <c r="D8298" s="16"/>
      <c r="E8298" s="16"/>
      <c r="F8298" s="16"/>
      <c r="G8298" s="16"/>
    </row>
    <row r="8299" spans="1:7" ht="12.75">
      <c r="A8299" s="16"/>
      <c r="B8299" s="16"/>
      <c r="C8299" s="16"/>
      <c r="D8299" s="16"/>
      <c r="E8299" s="16"/>
      <c r="F8299" s="16"/>
      <c r="G8299" s="16"/>
    </row>
    <row r="8300" spans="1:7" ht="12.75">
      <c r="A8300" s="16"/>
      <c r="B8300" s="16"/>
      <c r="C8300" s="16"/>
      <c r="D8300" s="16"/>
      <c r="E8300" s="16"/>
      <c r="F8300" s="16"/>
      <c r="G8300" s="16"/>
    </row>
    <row r="8301" spans="1:7" ht="12.75">
      <c r="A8301" s="16"/>
      <c r="B8301" s="16"/>
      <c r="C8301" s="16"/>
      <c r="D8301" s="16"/>
      <c r="E8301" s="16"/>
      <c r="F8301" s="16"/>
      <c r="G8301" s="16"/>
    </row>
    <row r="8302" spans="1:7" ht="12.75">
      <c r="A8302" s="16"/>
      <c r="B8302" s="16"/>
      <c r="C8302" s="16"/>
      <c r="D8302" s="16"/>
      <c r="E8302" s="16"/>
      <c r="F8302" s="16"/>
      <c r="G8302" s="16"/>
    </row>
    <row r="8303" spans="1:7" ht="12.75">
      <c r="A8303" s="16"/>
      <c r="B8303" s="16"/>
      <c r="C8303" s="16"/>
      <c r="D8303" s="16"/>
      <c r="E8303" s="16"/>
      <c r="F8303" s="16"/>
      <c r="G8303" s="16"/>
    </row>
    <row r="8304" spans="1:7" ht="12.75">
      <c r="A8304" s="16"/>
      <c r="B8304" s="16"/>
      <c r="C8304" s="16"/>
      <c r="D8304" s="16"/>
      <c r="E8304" s="16"/>
      <c r="F8304" s="16"/>
      <c r="G8304" s="16"/>
    </row>
    <row r="8305" spans="1:7" ht="12.75">
      <c r="A8305" s="16"/>
      <c r="B8305" s="16"/>
      <c r="C8305" s="16"/>
      <c r="D8305" s="16"/>
      <c r="E8305" s="16"/>
      <c r="F8305" s="16"/>
      <c r="G8305" s="16"/>
    </row>
    <row r="8306" spans="1:7" ht="12.75">
      <c r="A8306" s="16"/>
      <c r="B8306" s="16"/>
      <c r="C8306" s="16"/>
      <c r="D8306" s="16"/>
      <c r="E8306" s="16"/>
      <c r="F8306" s="16"/>
      <c r="G8306" s="16"/>
    </row>
    <row r="8307" spans="1:7" ht="12.75">
      <c r="A8307" s="16"/>
      <c r="B8307" s="16"/>
      <c r="C8307" s="16"/>
      <c r="D8307" s="16"/>
      <c r="E8307" s="16"/>
      <c r="F8307" s="16"/>
      <c r="G8307" s="16"/>
    </row>
    <row r="8308" spans="1:7" ht="12.75">
      <c r="A8308" s="16"/>
      <c r="B8308" s="16"/>
      <c r="C8308" s="16"/>
      <c r="D8308" s="16"/>
      <c r="E8308" s="16"/>
      <c r="F8308" s="16"/>
      <c r="G8308" s="16"/>
    </row>
    <row r="8309" spans="1:7" ht="12.75">
      <c r="A8309" s="16"/>
      <c r="B8309" s="16"/>
      <c r="C8309" s="16"/>
      <c r="D8309" s="16"/>
      <c r="E8309" s="16"/>
      <c r="F8309" s="16"/>
      <c r="G8309" s="16"/>
    </row>
    <row r="8310" spans="1:7" ht="12.75">
      <c r="A8310" s="16"/>
      <c r="B8310" s="16"/>
      <c r="C8310" s="16"/>
      <c r="D8310" s="16"/>
      <c r="E8310" s="16"/>
      <c r="F8310" s="16"/>
      <c r="G8310" s="16"/>
    </row>
    <row r="8311" spans="1:7" ht="12.75">
      <c r="A8311" s="16"/>
      <c r="B8311" s="16"/>
      <c r="C8311" s="16"/>
      <c r="D8311" s="16"/>
      <c r="E8311" s="16"/>
      <c r="F8311" s="16"/>
      <c r="G8311" s="16"/>
    </row>
    <row r="8312" spans="1:7" ht="12.75">
      <c r="A8312" s="16"/>
      <c r="B8312" s="16"/>
      <c r="C8312" s="16"/>
      <c r="D8312" s="16"/>
      <c r="E8312" s="16"/>
      <c r="F8312" s="16"/>
      <c r="G8312" s="16"/>
    </row>
    <row r="8313" spans="1:7" ht="12.75">
      <c r="A8313" s="16"/>
      <c r="B8313" s="16"/>
      <c r="C8313" s="16"/>
      <c r="D8313" s="16"/>
      <c r="E8313" s="16"/>
      <c r="F8313" s="16"/>
      <c r="G8313" s="16"/>
    </row>
    <row r="8314" spans="1:7" ht="12.75">
      <c r="A8314" s="16"/>
      <c r="B8314" s="16"/>
      <c r="C8314" s="16"/>
      <c r="D8314" s="16"/>
      <c r="E8314" s="16"/>
      <c r="F8314" s="16"/>
      <c r="G8314" s="16"/>
    </row>
    <row r="8315" spans="1:7" ht="12.75">
      <c r="A8315" s="16"/>
      <c r="B8315" s="16"/>
      <c r="C8315" s="16"/>
      <c r="D8315" s="16"/>
      <c r="E8315" s="16"/>
      <c r="F8315" s="16"/>
      <c r="G8315" s="16"/>
    </row>
    <row r="8316" spans="1:7" ht="12.75">
      <c r="A8316" s="16"/>
      <c r="B8316" s="16"/>
      <c r="C8316" s="16"/>
      <c r="D8316" s="16"/>
      <c r="E8316" s="16"/>
      <c r="F8316" s="16"/>
      <c r="G8316" s="16"/>
    </row>
    <row r="8317" spans="1:7" ht="12.75">
      <c r="A8317" s="16"/>
      <c r="B8317" s="16"/>
      <c r="C8317" s="16"/>
      <c r="D8317" s="16"/>
      <c r="E8317" s="16"/>
      <c r="F8317" s="16"/>
      <c r="G8317" s="16"/>
    </row>
    <row r="8318" spans="1:7" ht="12.75">
      <c r="A8318" s="16"/>
      <c r="B8318" s="16"/>
      <c r="C8318" s="16"/>
      <c r="D8318" s="16"/>
      <c r="E8318" s="16"/>
      <c r="F8318" s="16"/>
      <c r="G8318" s="16"/>
    </row>
    <row r="8319" spans="1:7" ht="12.75">
      <c r="A8319" s="16"/>
      <c r="B8319" s="16"/>
      <c r="C8319" s="16"/>
      <c r="D8319" s="16"/>
      <c r="E8319" s="16"/>
      <c r="F8319" s="16"/>
      <c r="G8319" s="16"/>
    </row>
    <row r="8320" spans="1:7" ht="12.75">
      <c r="A8320" s="16"/>
      <c r="B8320" s="16"/>
      <c r="C8320" s="16"/>
      <c r="D8320" s="16"/>
      <c r="E8320" s="16"/>
      <c r="F8320" s="16"/>
      <c r="G8320" s="16"/>
    </row>
    <row r="8321" spans="1:7" ht="12.75">
      <c r="A8321" s="16"/>
      <c r="B8321" s="16"/>
      <c r="C8321" s="16"/>
      <c r="D8321" s="16"/>
      <c r="E8321" s="16"/>
      <c r="F8321" s="16"/>
      <c r="G8321" s="16"/>
    </row>
    <row r="8322" spans="1:7" ht="12.75">
      <c r="A8322" s="16"/>
      <c r="B8322" s="16"/>
      <c r="C8322" s="16"/>
      <c r="D8322" s="16"/>
      <c r="E8322" s="16"/>
      <c r="F8322" s="16"/>
      <c r="G8322" s="16"/>
    </row>
    <row r="8323" spans="1:7" ht="12.75">
      <c r="A8323" s="16"/>
      <c r="B8323" s="16"/>
      <c r="C8323" s="16"/>
      <c r="D8323" s="16"/>
      <c r="E8323" s="16"/>
      <c r="F8323" s="16"/>
      <c r="G8323" s="16"/>
    </row>
    <row r="8324" spans="1:7" ht="12.75">
      <c r="A8324" s="16"/>
      <c r="B8324" s="16"/>
      <c r="C8324" s="16"/>
      <c r="D8324" s="16"/>
      <c r="E8324" s="16"/>
      <c r="F8324" s="16"/>
      <c r="G8324" s="16"/>
    </row>
    <row r="8325" spans="1:7" ht="12.75">
      <c r="A8325" s="16"/>
      <c r="B8325" s="16"/>
      <c r="C8325" s="16"/>
      <c r="D8325" s="16"/>
      <c r="E8325" s="16"/>
      <c r="F8325" s="16"/>
      <c r="G8325" s="16"/>
    </row>
    <row r="8326" spans="1:7" ht="12.75">
      <c r="A8326" s="16"/>
      <c r="B8326" s="16"/>
      <c r="C8326" s="16"/>
      <c r="D8326" s="16"/>
      <c r="E8326" s="16"/>
      <c r="F8326" s="16"/>
      <c r="G8326" s="16"/>
    </row>
    <row r="8327" spans="1:7" ht="12.75">
      <c r="A8327" s="16"/>
      <c r="B8327" s="16"/>
      <c r="C8327" s="16"/>
      <c r="D8327" s="16"/>
      <c r="E8327" s="16"/>
      <c r="F8327" s="16"/>
      <c r="G8327" s="16"/>
    </row>
    <row r="8328" spans="1:7" ht="12.75">
      <c r="A8328" s="16"/>
      <c r="B8328" s="16"/>
      <c r="C8328" s="16"/>
      <c r="D8328" s="16"/>
      <c r="E8328" s="16"/>
      <c r="F8328" s="16"/>
      <c r="G8328" s="16"/>
    </row>
    <row r="8329" spans="1:7" ht="12.75">
      <c r="A8329" s="16"/>
      <c r="B8329" s="16"/>
      <c r="C8329" s="16"/>
      <c r="D8329" s="16"/>
      <c r="E8329" s="16"/>
      <c r="F8329" s="16"/>
      <c r="G8329" s="16"/>
    </row>
    <row r="8330" spans="1:7" ht="12.75">
      <c r="A8330" s="16"/>
      <c r="B8330" s="16"/>
      <c r="C8330" s="16"/>
      <c r="D8330" s="16"/>
      <c r="E8330" s="16"/>
      <c r="F8330" s="16"/>
      <c r="G8330" s="16"/>
    </row>
    <row r="8331" spans="1:7" ht="12.75">
      <c r="A8331" s="16"/>
      <c r="B8331" s="16"/>
      <c r="C8331" s="16"/>
      <c r="D8331" s="16"/>
      <c r="E8331" s="16"/>
      <c r="F8331" s="16"/>
      <c r="G8331" s="16"/>
    </row>
    <row r="8332" spans="1:7" ht="12.75">
      <c r="A8332" s="16"/>
      <c r="B8332" s="16"/>
      <c r="C8332" s="16"/>
      <c r="D8332" s="16"/>
      <c r="E8332" s="16"/>
      <c r="F8332" s="16"/>
      <c r="G8332" s="16"/>
    </row>
    <row r="8333" spans="1:7" ht="12.75">
      <c r="A8333" s="16"/>
      <c r="B8333" s="16"/>
      <c r="C8333" s="16"/>
      <c r="D8333" s="16"/>
      <c r="E8333" s="16"/>
      <c r="F8333" s="16"/>
      <c r="G8333" s="16"/>
    </row>
    <row r="8334" spans="1:7" ht="12.75">
      <c r="A8334" s="16"/>
      <c r="B8334" s="16"/>
      <c r="C8334" s="16"/>
      <c r="D8334" s="16"/>
      <c r="E8334" s="16"/>
      <c r="F8334" s="16"/>
      <c r="G8334" s="16"/>
    </row>
    <row r="8335" spans="1:7" ht="12.75">
      <c r="A8335" s="16"/>
      <c r="B8335" s="16"/>
      <c r="C8335" s="16"/>
      <c r="D8335" s="16"/>
      <c r="E8335" s="16"/>
      <c r="F8335" s="16"/>
      <c r="G8335" s="16"/>
    </row>
    <row r="8336" spans="1:7" ht="12.75">
      <c r="A8336" s="16"/>
      <c r="B8336" s="16"/>
      <c r="C8336" s="16"/>
      <c r="D8336" s="16"/>
      <c r="E8336" s="16"/>
      <c r="F8336" s="16"/>
      <c r="G8336" s="16"/>
    </row>
    <row r="8337" spans="1:7" ht="12.75">
      <c r="A8337" s="16"/>
      <c r="B8337" s="16"/>
      <c r="C8337" s="16"/>
      <c r="D8337" s="16"/>
      <c r="E8337" s="16"/>
      <c r="F8337" s="16"/>
      <c r="G8337" s="16"/>
    </row>
    <row r="8338" spans="1:7" ht="12.75">
      <c r="A8338" s="16"/>
      <c r="B8338" s="16"/>
      <c r="C8338" s="16"/>
      <c r="D8338" s="16"/>
      <c r="E8338" s="16"/>
      <c r="F8338" s="16"/>
      <c r="G8338" s="16"/>
    </row>
    <row r="8339" spans="1:7" ht="12.75">
      <c r="A8339" s="16"/>
      <c r="B8339" s="16"/>
      <c r="C8339" s="16"/>
      <c r="D8339" s="16"/>
      <c r="E8339" s="16"/>
      <c r="F8339" s="16"/>
      <c r="G8339" s="16"/>
    </row>
    <row r="8340" spans="1:7" ht="12.75">
      <c r="A8340" s="16"/>
      <c r="B8340" s="16"/>
      <c r="C8340" s="16"/>
      <c r="D8340" s="16"/>
      <c r="E8340" s="16"/>
      <c r="F8340" s="16"/>
      <c r="G8340" s="16"/>
    </row>
    <row r="8341" spans="1:7" ht="12.75">
      <c r="A8341" s="16"/>
      <c r="B8341" s="16"/>
      <c r="C8341" s="16"/>
      <c r="D8341" s="16"/>
      <c r="E8341" s="16"/>
      <c r="F8341" s="16"/>
      <c r="G8341" s="16"/>
    </row>
    <row r="8342" spans="1:7" ht="12.75">
      <c r="A8342" s="16"/>
      <c r="B8342" s="16"/>
      <c r="C8342" s="16"/>
      <c r="D8342" s="16"/>
      <c r="E8342" s="16"/>
      <c r="F8342" s="16"/>
      <c r="G8342" s="16"/>
    </row>
    <row r="8343" spans="1:7" ht="12.75">
      <c r="A8343" s="16"/>
      <c r="B8343" s="16"/>
      <c r="C8343" s="16"/>
      <c r="D8343" s="16"/>
      <c r="E8343" s="16"/>
      <c r="F8343" s="16"/>
      <c r="G8343" s="16"/>
    </row>
    <row r="8344" spans="1:7" ht="12.75">
      <c r="A8344" s="16"/>
      <c r="B8344" s="16"/>
      <c r="C8344" s="16"/>
      <c r="D8344" s="16"/>
      <c r="E8344" s="16"/>
      <c r="F8344" s="16"/>
      <c r="G8344" s="16"/>
    </row>
    <row r="8345" spans="1:7" ht="12.75">
      <c r="A8345" s="16"/>
      <c r="B8345" s="16"/>
      <c r="C8345" s="16"/>
      <c r="D8345" s="16"/>
      <c r="E8345" s="16"/>
      <c r="F8345" s="16"/>
      <c r="G8345" s="16"/>
    </row>
    <row r="8346" spans="1:7" ht="12.75">
      <c r="A8346" s="16"/>
      <c r="B8346" s="16"/>
      <c r="C8346" s="16"/>
      <c r="D8346" s="16"/>
      <c r="E8346" s="16"/>
      <c r="F8346" s="16"/>
      <c r="G8346" s="16"/>
    </row>
    <row r="8347" spans="1:7" ht="12.75">
      <c r="A8347" s="16"/>
      <c r="B8347" s="16"/>
      <c r="C8347" s="16"/>
      <c r="D8347" s="16"/>
      <c r="E8347" s="16"/>
      <c r="F8347" s="16"/>
      <c r="G8347" s="16"/>
    </row>
    <row r="8348" spans="1:7" ht="12.75">
      <c r="A8348" s="16"/>
      <c r="B8348" s="16"/>
      <c r="C8348" s="16"/>
      <c r="D8348" s="16"/>
      <c r="E8348" s="16"/>
      <c r="F8348" s="16"/>
      <c r="G8348" s="16"/>
    </row>
    <row r="8349" spans="1:7" ht="12.75">
      <c r="A8349" s="16"/>
      <c r="B8349" s="16"/>
      <c r="C8349" s="16"/>
      <c r="D8349" s="16"/>
      <c r="E8349" s="16"/>
      <c r="F8349" s="16"/>
      <c r="G8349" s="16"/>
    </row>
    <row r="8350" spans="1:7" ht="12.75">
      <c r="A8350" s="16"/>
      <c r="B8350" s="16"/>
      <c r="C8350" s="16"/>
      <c r="D8350" s="16"/>
      <c r="E8350" s="16"/>
      <c r="F8350" s="16"/>
      <c r="G8350" s="16"/>
    </row>
    <row r="8351" spans="1:7" ht="12.75">
      <c r="A8351" s="16"/>
      <c r="B8351" s="16"/>
      <c r="C8351" s="16"/>
      <c r="D8351" s="16"/>
      <c r="E8351" s="16"/>
      <c r="F8351" s="16"/>
      <c r="G8351" s="16"/>
    </row>
    <row r="8352" spans="1:7" ht="12.75">
      <c r="A8352" s="16"/>
      <c r="B8352" s="16"/>
      <c r="C8352" s="16"/>
      <c r="D8352" s="16"/>
      <c r="E8352" s="16"/>
      <c r="F8352" s="16"/>
      <c r="G8352" s="16"/>
    </row>
    <row r="8353" spans="1:7" ht="12.75">
      <c r="A8353" s="16"/>
      <c r="B8353" s="16"/>
      <c r="C8353" s="16"/>
      <c r="D8353" s="16"/>
      <c r="E8353" s="16"/>
      <c r="F8353" s="16"/>
      <c r="G8353" s="16"/>
    </row>
    <row r="8354" spans="1:7" ht="12.75">
      <c r="A8354" s="16"/>
      <c r="B8354" s="16"/>
      <c r="C8354" s="16"/>
      <c r="D8354" s="16"/>
      <c r="E8354" s="16"/>
      <c r="F8354" s="16"/>
      <c r="G8354" s="16"/>
    </row>
    <row r="8355" spans="1:7" ht="12.75">
      <c r="A8355" s="16"/>
      <c r="B8355" s="16"/>
      <c r="C8355" s="16"/>
      <c r="D8355" s="16"/>
      <c r="E8355" s="16"/>
      <c r="F8355" s="16"/>
      <c r="G8355" s="16"/>
    </row>
    <row r="8356" spans="1:7" ht="12.75">
      <c r="A8356" s="16"/>
      <c r="B8356" s="16"/>
      <c r="C8356" s="16"/>
      <c r="D8356" s="16"/>
      <c r="E8356" s="16"/>
      <c r="F8356" s="16"/>
      <c r="G8356" s="16"/>
    </row>
    <row r="8357" spans="1:7" ht="12.75">
      <c r="A8357" s="16"/>
      <c r="B8357" s="16"/>
      <c r="C8357" s="16"/>
      <c r="D8357" s="16"/>
      <c r="E8357" s="16"/>
      <c r="F8357" s="16"/>
      <c r="G8357" s="16"/>
    </row>
    <row r="8358" spans="1:7" ht="12.75">
      <c r="A8358" s="16"/>
      <c r="B8358" s="16"/>
      <c r="C8358" s="16"/>
      <c r="D8358" s="16"/>
      <c r="E8358" s="16"/>
      <c r="F8358" s="16"/>
      <c r="G8358" s="16"/>
    </row>
    <row r="8359" spans="1:7" ht="12.75">
      <c r="A8359" s="16"/>
      <c r="B8359" s="16"/>
      <c r="C8359" s="16"/>
      <c r="D8359" s="16"/>
      <c r="E8359" s="16"/>
      <c r="F8359" s="16"/>
      <c r="G8359" s="16"/>
    </row>
    <row r="8360" spans="1:7" ht="12.75">
      <c r="A8360" s="16"/>
      <c r="B8360" s="16"/>
      <c r="C8360" s="16"/>
      <c r="D8360" s="16"/>
      <c r="E8360" s="16"/>
      <c r="F8360" s="16"/>
      <c r="G8360" s="16"/>
    </row>
    <row r="8361" spans="1:7" ht="12.75">
      <c r="A8361" s="16"/>
      <c r="B8361" s="16"/>
      <c r="C8361" s="16"/>
      <c r="D8361" s="16"/>
      <c r="E8361" s="16"/>
      <c r="F8361" s="16"/>
      <c r="G8361" s="16"/>
    </row>
    <row r="8362" spans="1:7" ht="12.75">
      <c r="A8362" s="16"/>
      <c r="B8362" s="16"/>
      <c r="C8362" s="16"/>
      <c r="D8362" s="16"/>
      <c r="E8362" s="16"/>
      <c r="F8362" s="16"/>
      <c r="G8362" s="16"/>
    </row>
    <row r="8363" spans="1:7" ht="12.75">
      <c r="A8363" s="16"/>
      <c r="B8363" s="16"/>
      <c r="C8363" s="16"/>
      <c r="D8363" s="16"/>
      <c r="E8363" s="16"/>
      <c r="F8363" s="16"/>
      <c r="G8363" s="16"/>
    </row>
    <row r="8364" spans="1:7" ht="12.75">
      <c r="A8364" s="16"/>
      <c r="B8364" s="16"/>
      <c r="C8364" s="16"/>
      <c r="D8364" s="16"/>
      <c r="E8364" s="16"/>
      <c r="F8364" s="16"/>
      <c r="G8364" s="16"/>
    </row>
    <row r="8365" spans="1:7" ht="12.75">
      <c r="A8365" s="16"/>
      <c r="B8365" s="16"/>
      <c r="C8365" s="16"/>
      <c r="D8365" s="16"/>
      <c r="E8365" s="16"/>
      <c r="F8365" s="16"/>
      <c r="G8365" s="16"/>
    </row>
    <row r="8366" spans="1:7" ht="12.75">
      <c r="A8366" s="16"/>
      <c r="B8366" s="16"/>
      <c r="C8366" s="16"/>
      <c r="D8366" s="16"/>
      <c r="E8366" s="16"/>
      <c r="F8366" s="16"/>
      <c r="G8366" s="16"/>
    </row>
    <row r="8367" spans="1:7" ht="12.75">
      <c r="A8367" s="16"/>
      <c r="B8367" s="16"/>
      <c r="C8367" s="16"/>
      <c r="D8367" s="16"/>
      <c r="E8367" s="16"/>
      <c r="F8367" s="16"/>
      <c r="G8367" s="16"/>
    </row>
    <row r="8368" spans="1:7" ht="12.75">
      <c r="A8368" s="16"/>
      <c r="B8368" s="16"/>
      <c r="C8368" s="16"/>
      <c r="D8368" s="16"/>
      <c r="E8368" s="16"/>
      <c r="F8368" s="16"/>
      <c r="G8368" s="16"/>
    </row>
    <row r="8369" spans="1:7" ht="12.75">
      <c r="A8369" s="16"/>
      <c r="B8369" s="16"/>
      <c r="C8369" s="16"/>
      <c r="D8369" s="16"/>
      <c r="E8369" s="16"/>
      <c r="F8369" s="16"/>
      <c r="G8369" s="16"/>
    </row>
    <row r="8370" spans="1:7" ht="12.75">
      <c r="A8370" s="16"/>
      <c r="B8370" s="16"/>
      <c r="C8370" s="16"/>
      <c r="D8370" s="16"/>
      <c r="E8370" s="16"/>
      <c r="F8370" s="16"/>
      <c r="G8370" s="16"/>
    </row>
    <row r="8371" spans="1:7" ht="12.75">
      <c r="A8371" s="16"/>
      <c r="B8371" s="16"/>
      <c r="C8371" s="16"/>
      <c r="D8371" s="16"/>
      <c r="E8371" s="16"/>
      <c r="F8371" s="16"/>
      <c r="G8371" s="16"/>
    </row>
    <row r="8372" spans="1:7" ht="12.75">
      <c r="A8372" s="16"/>
      <c r="B8372" s="16"/>
      <c r="C8372" s="16"/>
      <c r="D8372" s="16"/>
      <c r="E8372" s="16"/>
      <c r="F8372" s="16"/>
      <c r="G8372" s="16"/>
    </row>
    <row r="8373" spans="1:7" ht="12.75">
      <c r="A8373" s="16"/>
      <c r="B8373" s="16"/>
      <c r="C8373" s="16"/>
      <c r="D8373" s="16"/>
      <c r="E8373" s="16"/>
      <c r="F8373" s="16"/>
      <c r="G8373" s="16"/>
    </row>
    <row r="8374" spans="1:7" ht="12.75">
      <c r="A8374" s="16"/>
      <c r="B8374" s="16"/>
      <c r="C8374" s="16"/>
      <c r="D8374" s="16"/>
      <c r="E8374" s="16"/>
      <c r="F8374" s="16"/>
      <c r="G8374" s="16"/>
    </row>
    <row r="8375" spans="1:7" ht="12.75">
      <c r="A8375" s="16"/>
      <c r="B8375" s="16"/>
      <c r="C8375" s="16"/>
      <c r="D8375" s="16"/>
      <c r="E8375" s="16"/>
      <c r="F8375" s="16"/>
      <c r="G8375" s="16"/>
    </row>
    <row r="8376" spans="1:7" ht="12.75">
      <c r="A8376" s="16"/>
      <c r="B8376" s="16"/>
      <c r="C8376" s="16"/>
      <c r="D8376" s="16"/>
      <c r="E8376" s="16"/>
      <c r="F8376" s="16"/>
      <c r="G8376" s="16"/>
    </row>
    <row r="8377" spans="1:7" ht="12.75">
      <c r="A8377" s="16"/>
      <c r="B8377" s="16"/>
      <c r="C8377" s="16"/>
      <c r="D8377" s="16"/>
      <c r="E8377" s="16"/>
      <c r="F8377" s="16"/>
      <c r="G8377" s="16"/>
    </row>
    <row r="8378" spans="1:7" ht="12.75">
      <c r="A8378" s="16"/>
      <c r="B8378" s="16"/>
      <c r="C8378" s="16"/>
      <c r="D8378" s="16"/>
      <c r="E8378" s="16"/>
      <c r="F8378" s="16"/>
      <c r="G8378" s="16"/>
    </row>
    <row r="8379" spans="1:7" ht="12.75">
      <c r="A8379" s="16"/>
      <c r="B8379" s="16"/>
      <c r="C8379" s="16"/>
      <c r="D8379" s="16"/>
      <c r="E8379" s="16"/>
      <c r="F8379" s="16"/>
      <c r="G8379" s="16"/>
    </row>
    <row r="8380" spans="1:7" ht="12.75">
      <c r="A8380" s="16"/>
      <c r="B8380" s="16"/>
      <c r="C8380" s="16"/>
      <c r="D8380" s="16"/>
      <c r="E8380" s="16"/>
      <c r="F8380" s="16"/>
      <c r="G8380" s="16"/>
    </row>
    <row r="8381" spans="1:7" ht="12.75">
      <c r="A8381" s="16"/>
      <c r="B8381" s="16"/>
      <c r="C8381" s="16"/>
      <c r="D8381" s="16"/>
      <c r="E8381" s="16"/>
      <c r="F8381" s="16"/>
      <c r="G8381" s="16"/>
    </row>
    <row r="8382" spans="1:7" ht="12.75">
      <c r="A8382" s="16"/>
      <c r="B8382" s="16"/>
      <c r="C8382" s="16"/>
      <c r="D8382" s="16"/>
      <c r="E8382" s="16"/>
      <c r="F8382" s="16"/>
      <c r="G8382" s="16"/>
    </row>
    <row r="8383" spans="1:7" ht="12.75">
      <c r="A8383" s="16"/>
      <c r="B8383" s="16"/>
      <c r="C8383" s="16"/>
      <c r="D8383" s="16"/>
      <c r="E8383" s="16"/>
      <c r="F8383" s="16"/>
      <c r="G8383" s="16"/>
    </row>
    <row r="8384" spans="1:7" ht="12.75">
      <c r="A8384" s="16"/>
      <c r="B8384" s="16"/>
      <c r="C8384" s="16"/>
      <c r="D8384" s="16"/>
      <c r="E8384" s="16"/>
      <c r="F8384" s="16"/>
      <c r="G8384" s="16"/>
    </row>
    <row r="8385" spans="1:7" ht="12.75">
      <c r="A8385" s="16"/>
      <c r="B8385" s="16"/>
      <c r="C8385" s="16"/>
      <c r="D8385" s="16"/>
      <c r="E8385" s="16"/>
      <c r="F8385" s="16"/>
      <c r="G8385" s="16"/>
    </row>
    <row r="8386" spans="1:7" ht="12.75">
      <c r="A8386" s="16"/>
      <c r="B8386" s="16"/>
      <c r="C8386" s="16"/>
      <c r="D8386" s="16"/>
      <c r="E8386" s="16"/>
      <c r="F8386" s="16"/>
      <c r="G8386" s="16"/>
    </row>
    <row r="8387" spans="1:7" ht="12.75">
      <c r="A8387" s="16"/>
      <c r="B8387" s="16"/>
      <c r="C8387" s="16"/>
      <c r="D8387" s="16"/>
      <c r="E8387" s="16"/>
      <c r="F8387" s="16"/>
      <c r="G8387" s="16"/>
    </row>
    <row r="8388" spans="1:7" ht="12.75">
      <c r="A8388" s="16"/>
      <c r="B8388" s="16"/>
      <c r="C8388" s="16"/>
      <c r="D8388" s="16"/>
      <c r="E8388" s="16"/>
      <c r="F8388" s="16"/>
      <c r="G8388" s="16"/>
    </row>
    <row r="8389" spans="1:7" ht="12.75">
      <c r="A8389" s="16"/>
      <c r="B8389" s="16"/>
      <c r="C8389" s="16"/>
      <c r="D8389" s="16"/>
      <c r="E8389" s="16"/>
      <c r="F8389" s="16"/>
      <c r="G8389" s="16"/>
    </row>
    <row r="8390" spans="1:7" ht="12.75">
      <c r="A8390" s="16"/>
      <c r="B8390" s="16"/>
      <c r="C8390" s="16"/>
      <c r="D8390" s="16"/>
      <c r="E8390" s="16"/>
      <c r="F8390" s="16"/>
      <c r="G8390" s="16"/>
    </row>
    <row r="8391" spans="1:7" ht="12.75">
      <c r="A8391" s="16"/>
      <c r="B8391" s="16"/>
      <c r="C8391" s="16"/>
      <c r="D8391" s="16"/>
      <c r="E8391" s="16"/>
      <c r="F8391" s="16"/>
      <c r="G8391" s="16"/>
    </row>
    <row r="8392" spans="1:7" ht="12.75">
      <c r="A8392" s="16"/>
      <c r="B8392" s="16"/>
      <c r="C8392" s="16"/>
      <c r="D8392" s="16"/>
      <c r="E8392" s="16"/>
      <c r="F8392" s="16"/>
      <c r="G8392" s="16"/>
    </row>
    <row r="8393" spans="1:7" ht="12.75">
      <c r="A8393" s="16"/>
      <c r="B8393" s="16"/>
      <c r="C8393" s="16"/>
      <c r="D8393" s="16"/>
      <c r="E8393" s="16"/>
      <c r="F8393" s="16"/>
      <c r="G8393" s="16"/>
    </row>
    <row r="8394" spans="1:7" ht="12.75">
      <c r="A8394" s="16"/>
      <c r="B8394" s="16"/>
      <c r="C8394" s="16"/>
      <c r="D8394" s="16"/>
      <c r="E8394" s="16"/>
      <c r="F8394" s="16"/>
      <c r="G8394" s="16"/>
    </row>
    <row r="8395" spans="1:7" ht="12.75">
      <c r="A8395" s="16"/>
      <c r="B8395" s="16"/>
      <c r="C8395" s="16"/>
      <c r="D8395" s="16"/>
      <c r="E8395" s="16"/>
      <c r="F8395" s="16"/>
      <c r="G8395" s="16"/>
    </row>
    <row r="8396" spans="1:7" ht="12.75">
      <c r="A8396" s="16"/>
      <c r="B8396" s="16"/>
      <c r="C8396" s="16"/>
      <c r="D8396" s="16"/>
      <c r="E8396" s="16"/>
      <c r="F8396" s="16"/>
      <c r="G8396" s="16"/>
    </row>
    <row r="8397" spans="1:7" ht="12.75">
      <c r="A8397" s="16"/>
      <c r="B8397" s="16"/>
      <c r="C8397" s="16"/>
      <c r="D8397" s="16"/>
      <c r="E8397" s="16"/>
      <c r="F8397" s="16"/>
      <c r="G8397" s="16"/>
    </row>
    <row r="8398" spans="1:7" ht="12.75">
      <c r="A8398" s="16"/>
      <c r="B8398" s="16"/>
      <c r="C8398" s="16"/>
      <c r="D8398" s="16"/>
      <c r="E8398" s="16"/>
      <c r="F8398" s="16"/>
      <c r="G8398" s="16"/>
    </row>
    <row r="8399" spans="1:7" ht="12.75">
      <c r="A8399" s="16"/>
      <c r="B8399" s="16"/>
      <c r="C8399" s="16"/>
      <c r="D8399" s="16"/>
      <c r="E8399" s="16"/>
      <c r="F8399" s="16"/>
      <c r="G8399" s="16"/>
    </row>
    <row r="8400" spans="1:7" ht="12.75">
      <c r="A8400" s="16"/>
      <c r="B8400" s="16"/>
      <c r="C8400" s="16"/>
      <c r="D8400" s="16"/>
      <c r="E8400" s="16"/>
      <c r="F8400" s="16"/>
      <c r="G8400" s="16"/>
    </row>
    <row r="8401" spans="1:7" ht="12.75">
      <c r="A8401" s="16"/>
      <c r="B8401" s="16"/>
      <c r="C8401" s="16"/>
      <c r="D8401" s="16"/>
      <c r="E8401" s="16"/>
      <c r="F8401" s="16"/>
      <c r="G8401" s="16"/>
    </row>
    <row r="8402" spans="1:7" ht="12.75">
      <c r="A8402" s="16"/>
      <c r="B8402" s="16"/>
      <c r="C8402" s="16"/>
      <c r="D8402" s="16"/>
      <c r="E8402" s="16"/>
      <c r="F8402" s="16"/>
      <c r="G8402" s="16"/>
    </row>
    <row r="8403" spans="1:7" ht="12.75">
      <c r="A8403" s="16"/>
      <c r="B8403" s="16"/>
      <c r="C8403" s="16"/>
      <c r="D8403" s="16"/>
      <c r="E8403" s="16"/>
      <c r="F8403" s="16"/>
      <c r="G8403" s="16"/>
    </row>
    <row r="8404" spans="1:7" ht="12.75">
      <c r="A8404" s="16"/>
      <c r="B8404" s="16"/>
      <c r="C8404" s="16"/>
      <c r="D8404" s="16"/>
      <c r="E8404" s="16"/>
      <c r="F8404" s="16"/>
      <c r="G8404" s="16"/>
    </row>
    <row r="8405" spans="1:7" ht="12.75">
      <c r="A8405" s="16"/>
      <c r="B8405" s="16"/>
      <c r="C8405" s="16"/>
      <c r="D8405" s="16"/>
      <c r="E8405" s="16"/>
      <c r="F8405" s="16"/>
      <c r="G8405" s="16"/>
    </row>
    <row r="8406" spans="1:7" ht="12.75">
      <c r="A8406" s="16"/>
      <c r="B8406" s="16"/>
      <c r="C8406" s="16"/>
      <c r="D8406" s="16"/>
      <c r="E8406" s="16"/>
      <c r="F8406" s="16"/>
      <c r="G8406" s="16"/>
    </row>
    <row r="8407" spans="1:7" ht="12.75">
      <c r="A8407" s="16"/>
      <c r="B8407" s="16"/>
      <c r="C8407" s="16"/>
      <c r="D8407" s="16"/>
      <c r="E8407" s="16"/>
      <c r="F8407" s="16"/>
      <c r="G8407" s="16"/>
    </row>
    <row r="8408" spans="1:7" ht="12.75">
      <c r="A8408" s="16"/>
      <c r="B8408" s="16"/>
      <c r="C8408" s="16"/>
      <c r="D8408" s="16"/>
      <c r="E8408" s="16"/>
      <c r="F8408" s="16"/>
      <c r="G8408" s="16"/>
    </row>
    <row r="8409" spans="1:7" ht="12.75">
      <c r="A8409" s="16"/>
      <c r="B8409" s="16"/>
      <c r="C8409" s="16"/>
      <c r="D8409" s="16"/>
      <c r="E8409" s="16"/>
      <c r="F8409" s="16"/>
      <c r="G8409" s="16"/>
    </row>
    <row r="8410" spans="1:7" ht="12.75">
      <c r="A8410" s="16"/>
      <c r="B8410" s="16"/>
      <c r="C8410" s="16"/>
      <c r="D8410" s="16"/>
      <c r="E8410" s="16"/>
      <c r="F8410" s="16"/>
      <c r="G8410" s="16"/>
    </row>
    <row r="8411" spans="1:7" ht="12.75">
      <c r="A8411" s="16"/>
      <c r="B8411" s="16"/>
      <c r="C8411" s="16"/>
      <c r="D8411" s="16"/>
      <c r="E8411" s="16"/>
      <c r="F8411" s="16"/>
      <c r="G8411" s="16"/>
    </row>
    <row r="8412" spans="1:7" ht="12.75">
      <c r="A8412" s="16"/>
      <c r="B8412" s="16"/>
      <c r="C8412" s="16"/>
      <c r="D8412" s="16"/>
      <c r="E8412" s="16"/>
      <c r="F8412" s="16"/>
      <c r="G8412" s="16"/>
    </row>
    <row r="8413" spans="1:7" ht="12.75">
      <c r="A8413" s="16"/>
      <c r="B8413" s="16"/>
      <c r="C8413" s="16"/>
      <c r="D8413" s="16"/>
      <c r="E8413" s="16"/>
      <c r="F8413" s="16"/>
      <c r="G8413" s="16"/>
    </row>
    <row r="8414" spans="1:7" ht="12.75">
      <c r="A8414" s="16"/>
      <c r="B8414" s="16"/>
      <c r="C8414" s="16"/>
      <c r="D8414" s="16"/>
      <c r="E8414" s="16"/>
      <c r="F8414" s="16"/>
      <c r="G8414" s="16"/>
    </row>
    <row r="8415" spans="1:7" ht="12.75">
      <c r="A8415" s="16"/>
      <c r="B8415" s="16"/>
      <c r="C8415" s="16"/>
      <c r="D8415" s="16"/>
      <c r="E8415" s="16"/>
      <c r="F8415" s="16"/>
      <c r="G8415" s="16"/>
    </row>
    <row r="8416" spans="1:7" ht="12.75">
      <c r="A8416" s="16"/>
      <c r="B8416" s="16"/>
      <c r="C8416" s="16"/>
      <c r="D8416" s="16"/>
      <c r="E8416" s="16"/>
      <c r="F8416" s="16"/>
      <c r="G8416" s="16"/>
    </row>
    <row r="8417" spans="1:7" ht="12.75">
      <c r="A8417" s="16"/>
      <c r="B8417" s="16"/>
      <c r="C8417" s="16"/>
      <c r="D8417" s="16"/>
      <c r="E8417" s="16"/>
      <c r="F8417" s="16"/>
      <c r="G8417" s="16"/>
    </row>
    <row r="8418" spans="1:7" ht="12.75">
      <c r="A8418" s="16"/>
      <c r="B8418" s="16"/>
      <c r="C8418" s="16"/>
      <c r="D8418" s="16"/>
      <c r="E8418" s="16"/>
      <c r="F8418" s="16"/>
      <c r="G8418" s="16"/>
    </row>
    <row r="8419" spans="1:7" ht="12.75">
      <c r="A8419" s="16"/>
      <c r="B8419" s="16"/>
      <c r="C8419" s="16"/>
      <c r="D8419" s="16"/>
      <c r="E8419" s="16"/>
      <c r="F8419" s="16"/>
      <c r="G8419" s="16"/>
    </row>
    <row r="8420" spans="1:7" ht="12.75">
      <c r="A8420" s="16"/>
      <c r="B8420" s="16"/>
      <c r="C8420" s="16"/>
      <c r="D8420" s="16"/>
      <c r="E8420" s="16"/>
      <c r="F8420" s="16"/>
      <c r="G8420" s="16"/>
    </row>
    <row r="8421" spans="1:7" ht="12.75">
      <c r="A8421" s="16"/>
      <c r="B8421" s="16"/>
      <c r="C8421" s="16"/>
      <c r="D8421" s="16"/>
      <c r="E8421" s="16"/>
      <c r="F8421" s="16"/>
      <c r="G8421" s="16"/>
    </row>
    <row r="8422" spans="1:7" ht="12.75">
      <c r="A8422" s="16"/>
      <c r="B8422" s="16"/>
      <c r="C8422" s="16"/>
      <c r="D8422" s="16"/>
      <c r="E8422" s="16"/>
      <c r="F8422" s="16"/>
      <c r="G8422" s="16"/>
    </row>
    <row r="8423" spans="1:7" ht="12.75">
      <c r="A8423" s="16"/>
      <c r="B8423" s="16"/>
      <c r="C8423" s="16"/>
      <c r="D8423" s="16"/>
      <c r="E8423" s="16"/>
      <c r="F8423" s="16"/>
      <c r="G8423" s="16"/>
    </row>
    <row r="8424" spans="1:7" ht="12.75">
      <c r="A8424" s="16"/>
      <c r="B8424" s="16"/>
      <c r="C8424" s="16"/>
      <c r="D8424" s="16"/>
      <c r="E8424" s="16"/>
      <c r="F8424" s="16"/>
      <c r="G8424" s="16"/>
    </row>
    <row r="8425" spans="1:7" ht="12.75">
      <c r="A8425" s="16"/>
      <c r="B8425" s="16"/>
      <c r="C8425" s="16"/>
      <c r="D8425" s="16"/>
      <c r="E8425" s="16"/>
      <c r="F8425" s="16"/>
      <c r="G8425" s="16"/>
    </row>
    <row r="8426" spans="1:7" ht="12.75">
      <c r="A8426" s="16"/>
      <c r="B8426" s="16"/>
      <c r="C8426" s="16"/>
      <c r="D8426" s="16"/>
      <c r="E8426" s="16"/>
      <c r="F8426" s="16"/>
      <c r="G8426" s="16"/>
    </row>
    <row r="8427" spans="1:7" ht="12.75">
      <c r="A8427" s="16"/>
      <c r="B8427" s="16"/>
      <c r="C8427" s="16"/>
      <c r="D8427" s="16"/>
      <c r="E8427" s="16"/>
      <c r="F8427" s="16"/>
      <c r="G8427" s="16"/>
    </row>
    <row r="8428" spans="1:7" ht="12.75">
      <c r="A8428" s="16"/>
      <c r="B8428" s="16"/>
      <c r="C8428" s="16"/>
      <c r="D8428" s="16"/>
      <c r="E8428" s="16"/>
      <c r="F8428" s="16"/>
      <c r="G8428" s="16"/>
    </row>
    <row r="8429" spans="1:7" ht="12.75">
      <c r="A8429" s="16"/>
      <c r="B8429" s="16"/>
      <c r="C8429" s="16"/>
      <c r="D8429" s="16"/>
      <c r="E8429" s="16"/>
      <c r="F8429" s="16"/>
      <c r="G8429" s="16"/>
    </row>
    <row r="8430" spans="1:7" ht="12.75">
      <c r="A8430" s="16"/>
      <c r="B8430" s="16"/>
      <c r="C8430" s="16"/>
      <c r="D8430" s="16"/>
      <c r="E8430" s="16"/>
      <c r="F8430" s="16"/>
      <c r="G8430" s="16"/>
    </row>
    <row r="8431" spans="1:7" ht="12.75">
      <c r="A8431" s="16"/>
      <c r="B8431" s="16"/>
      <c r="C8431" s="16"/>
      <c r="D8431" s="16"/>
      <c r="E8431" s="16"/>
      <c r="F8431" s="16"/>
      <c r="G8431" s="16"/>
    </row>
    <row r="8432" spans="1:7" ht="12.75">
      <c r="A8432" s="16"/>
      <c r="B8432" s="16"/>
      <c r="C8432" s="16"/>
      <c r="D8432" s="16"/>
      <c r="E8432" s="16"/>
      <c r="F8432" s="16"/>
      <c r="G8432" s="16"/>
    </row>
    <row r="8433" spans="1:7" ht="12.75">
      <c r="A8433" s="16"/>
      <c r="B8433" s="16"/>
      <c r="C8433" s="16"/>
      <c r="D8433" s="16"/>
      <c r="E8433" s="16"/>
      <c r="F8433" s="16"/>
      <c r="G8433" s="16"/>
    </row>
    <row r="8434" spans="1:7" ht="12.75">
      <c r="A8434" s="16"/>
      <c r="B8434" s="16"/>
      <c r="C8434" s="16"/>
      <c r="D8434" s="16"/>
      <c r="E8434" s="16"/>
      <c r="F8434" s="16"/>
      <c r="G8434" s="16"/>
    </row>
    <row r="8435" spans="1:7" ht="12.75">
      <c r="A8435" s="16"/>
      <c r="B8435" s="16"/>
      <c r="C8435" s="16"/>
      <c r="D8435" s="16"/>
      <c r="E8435" s="16"/>
      <c r="F8435" s="16"/>
      <c r="G8435" s="16"/>
    </row>
    <row r="8436" spans="1:7" ht="12.75">
      <c r="A8436" s="16"/>
      <c r="B8436" s="16"/>
      <c r="C8436" s="16"/>
      <c r="D8436" s="16"/>
      <c r="E8436" s="16"/>
      <c r="F8436" s="16"/>
      <c r="G8436" s="16"/>
    </row>
    <row r="8437" spans="1:7" ht="12.75">
      <c r="A8437" s="16"/>
      <c r="B8437" s="16"/>
      <c r="C8437" s="16"/>
      <c r="D8437" s="16"/>
      <c r="E8437" s="16"/>
      <c r="F8437" s="16"/>
      <c r="G8437" s="16"/>
    </row>
    <row r="8438" spans="1:7" ht="12.75">
      <c r="A8438" s="16"/>
      <c r="B8438" s="16"/>
      <c r="C8438" s="16"/>
      <c r="D8438" s="16"/>
      <c r="E8438" s="16"/>
      <c r="F8438" s="16"/>
      <c r="G8438" s="16"/>
    </row>
    <row r="8439" spans="1:7" ht="12.75">
      <c r="A8439" s="16"/>
      <c r="B8439" s="16"/>
      <c r="C8439" s="16"/>
      <c r="D8439" s="16"/>
      <c r="E8439" s="16"/>
      <c r="F8439" s="16"/>
      <c r="G8439" s="16"/>
    </row>
    <row r="8440" spans="1:7" ht="12.75">
      <c r="A8440" s="16"/>
      <c r="B8440" s="16"/>
      <c r="C8440" s="16"/>
      <c r="D8440" s="16"/>
      <c r="E8440" s="16"/>
      <c r="F8440" s="16"/>
      <c r="G8440" s="16"/>
    </row>
    <row r="8441" spans="1:7" ht="12.75">
      <c r="A8441" s="16"/>
      <c r="B8441" s="16"/>
      <c r="C8441" s="16"/>
      <c r="D8441" s="16"/>
      <c r="E8441" s="16"/>
      <c r="F8441" s="16"/>
      <c r="G8441" s="16"/>
    </row>
    <row r="8442" spans="1:7" ht="12.75">
      <c r="A8442" s="16"/>
      <c r="B8442" s="16"/>
      <c r="C8442" s="16"/>
      <c r="D8442" s="16"/>
      <c r="E8442" s="16"/>
      <c r="F8442" s="16"/>
      <c r="G8442" s="16"/>
    </row>
    <row r="8443" spans="1:7" ht="12.75">
      <c r="A8443" s="16"/>
      <c r="B8443" s="16"/>
      <c r="C8443" s="16"/>
      <c r="D8443" s="16"/>
      <c r="E8443" s="16"/>
      <c r="F8443" s="16"/>
      <c r="G8443" s="16"/>
    </row>
    <row r="8444" spans="1:7" ht="12.75">
      <c r="A8444" s="16"/>
      <c r="B8444" s="16"/>
      <c r="C8444" s="16"/>
      <c r="D8444" s="16"/>
      <c r="E8444" s="16"/>
      <c r="F8444" s="16"/>
      <c r="G8444" s="16"/>
    </row>
    <row r="8445" spans="1:7" ht="12.75">
      <c r="A8445" s="16"/>
      <c r="B8445" s="16"/>
      <c r="C8445" s="16"/>
      <c r="D8445" s="16"/>
      <c r="E8445" s="16"/>
      <c r="F8445" s="16"/>
      <c r="G8445" s="16"/>
    </row>
    <row r="8446" spans="1:7" ht="12.75">
      <c r="A8446" s="16"/>
      <c r="B8446" s="16"/>
      <c r="C8446" s="16"/>
      <c r="D8446" s="16"/>
      <c r="E8446" s="16"/>
      <c r="F8446" s="16"/>
      <c r="G8446" s="16"/>
    </row>
    <row r="8447" spans="1:7" ht="12.75">
      <c r="A8447" s="16"/>
      <c r="B8447" s="16"/>
      <c r="C8447" s="16"/>
      <c r="D8447" s="16"/>
      <c r="E8447" s="16"/>
      <c r="F8447" s="16"/>
      <c r="G8447" s="16"/>
    </row>
    <row r="8448" spans="1:7" ht="12.75">
      <c r="A8448" s="16"/>
      <c r="B8448" s="16"/>
      <c r="C8448" s="16"/>
      <c r="D8448" s="16"/>
      <c r="E8448" s="16"/>
      <c r="F8448" s="16"/>
      <c r="G8448" s="16"/>
    </row>
    <row r="8449" spans="1:7" ht="12.75">
      <c r="A8449" s="16"/>
      <c r="B8449" s="16"/>
      <c r="C8449" s="16"/>
      <c r="D8449" s="16"/>
      <c r="E8449" s="16"/>
      <c r="F8449" s="16"/>
      <c r="G8449" s="16"/>
    </row>
    <row r="8450" spans="1:7" ht="12.75">
      <c r="A8450" s="16"/>
      <c r="B8450" s="16"/>
      <c r="C8450" s="16"/>
      <c r="D8450" s="16"/>
      <c r="E8450" s="16"/>
      <c r="F8450" s="16"/>
      <c r="G8450" s="16"/>
    </row>
    <row r="8451" spans="1:7" ht="12.75">
      <c r="A8451" s="16"/>
      <c r="B8451" s="16"/>
      <c r="C8451" s="16"/>
      <c r="D8451" s="16"/>
      <c r="E8451" s="16"/>
      <c r="F8451" s="16"/>
      <c r="G8451" s="16"/>
    </row>
    <row r="8452" spans="1:7" ht="12.75">
      <c r="A8452" s="16"/>
      <c r="B8452" s="16"/>
      <c r="C8452" s="16"/>
      <c r="D8452" s="16"/>
      <c r="E8452" s="16"/>
      <c r="F8452" s="16"/>
      <c r="G8452" s="16"/>
    </row>
    <row r="8453" spans="1:7" ht="12.75">
      <c r="A8453" s="16"/>
      <c r="B8453" s="16"/>
      <c r="C8453" s="16"/>
      <c r="D8453" s="16"/>
      <c r="E8453" s="16"/>
      <c r="F8453" s="16"/>
      <c r="G8453" s="16"/>
    </row>
    <row r="8454" spans="1:7" ht="12.75">
      <c r="A8454" s="16"/>
      <c r="B8454" s="16"/>
      <c r="C8454" s="16"/>
      <c r="D8454" s="16"/>
      <c r="E8454" s="16"/>
      <c r="F8454" s="16"/>
      <c r="G8454" s="16"/>
    </row>
    <row r="8455" spans="1:7" ht="12.75">
      <c r="A8455" s="16"/>
      <c r="B8455" s="16"/>
      <c r="C8455" s="16"/>
      <c r="D8455" s="16"/>
      <c r="E8455" s="16"/>
      <c r="F8455" s="16"/>
      <c r="G8455" s="16"/>
    </row>
    <row r="8456" spans="1:7" ht="12.75">
      <c r="A8456" s="16"/>
      <c r="B8456" s="16"/>
      <c r="C8456" s="16"/>
      <c r="D8456" s="16"/>
      <c r="E8456" s="16"/>
      <c r="F8456" s="16"/>
      <c r="G8456" s="16"/>
    </row>
    <row r="8457" spans="1:7" ht="12.75">
      <c r="A8457" s="16"/>
      <c r="B8457" s="16"/>
      <c r="C8457" s="16"/>
      <c r="D8457" s="16"/>
      <c r="E8457" s="16"/>
      <c r="F8457" s="16"/>
      <c r="G8457" s="16"/>
    </row>
    <row r="8458" spans="1:7" ht="12.75">
      <c r="A8458" s="16"/>
      <c r="B8458" s="16"/>
      <c r="C8458" s="16"/>
      <c r="D8458" s="16"/>
      <c r="E8458" s="16"/>
      <c r="F8458" s="16"/>
      <c r="G8458" s="16"/>
    </row>
    <row r="8459" spans="1:7" ht="12.75">
      <c r="A8459" s="16"/>
      <c r="B8459" s="16"/>
      <c r="C8459" s="16"/>
      <c r="D8459" s="16"/>
      <c r="E8459" s="16"/>
      <c r="F8459" s="16"/>
      <c r="G8459" s="16"/>
    </row>
    <row r="8460" spans="1:7" ht="12.75">
      <c r="A8460" s="16"/>
      <c r="B8460" s="16"/>
      <c r="C8460" s="16"/>
      <c r="D8460" s="16"/>
      <c r="E8460" s="16"/>
      <c r="F8460" s="16"/>
      <c r="G8460" s="16"/>
    </row>
    <row r="8461" spans="1:7" ht="12.75">
      <c r="A8461" s="16"/>
      <c r="B8461" s="16"/>
      <c r="C8461" s="16"/>
      <c r="D8461" s="16"/>
      <c r="E8461" s="16"/>
      <c r="F8461" s="16"/>
      <c r="G8461" s="16"/>
    </row>
    <row r="8462" spans="1:7" ht="12.75">
      <c r="A8462" s="16"/>
      <c r="B8462" s="16"/>
      <c r="C8462" s="16"/>
      <c r="D8462" s="16"/>
      <c r="E8462" s="16"/>
      <c r="F8462" s="16"/>
      <c r="G8462" s="16"/>
    </row>
    <row r="8463" spans="1:7" ht="12.75">
      <c r="A8463" s="16"/>
      <c r="B8463" s="16"/>
      <c r="C8463" s="16"/>
      <c r="D8463" s="16"/>
      <c r="E8463" s="16"/>
      <c r="F8463" s="16"/>
      <c r="G8463" s="16"/>
    </row>
    <row r="8464" spans="1:7" ht="12.75">
      <c r="A8464" s="16"/>
      <c r="B8464" s="16"/>
      <c r="C8464" s="16"/>
      <c r="D8464" s="16"/>
      <c r="E8464" s="16"/>
      <c r="F8464" s="16"/>
      <c r="G8464" s="16"/>
    </row>
    <row r="8465" spans="1:7" ht="12.75">
      <c r="A8465" s="16"/>
      <c r="B8465" s="16"/>
      <c r="C8465" s="16"/>
      <c r="D8465" s="16"/>
      <c r="E8465" s="16"/>
      <c r="F8465" s="16"/>
      <c r="G8465" s="16"/>
    </row>
    <row r="8466" spans="1:7" ht="12.75">
      <c r="A8466" s="16"/>
      <c r="B8466" s="16"/>
      <c r="C8466" s="16"/>
      <c r="D8466" s="16"/>
      <c r="E8466" s="16"/>
      <c r="F8466" s="16"/>
      <c r="G8466" s="16"/>
    </row>
    <row r="8467" spans="1:7" ht="12.75">
      <c r="A8467" s="16"/>
      <c r="B8467" s="16"/>
      <c r="C8467" s="16"/>
      <c r="D8467" s="16"/>
      <c r="E8467" s="16"/>
      <c r="F8467" s="16"/>
      <c r="G8467" s="16"/>
    </row>
    <row r="8468" spans="1:7" ht="12.75">
      <c r="A8468" s="16"/>
      <c r="B8468" s="16"/>
      <c r="C8468" s="16"/>
      <c r="D8468" s="16"/>
      <c r="E8468" s="16"/>
      <c r="F8468" s="16"/>
      <c r="G8468" s="16"/>
    </row>
    <row r="8469" spans="1:7" ht="12.75">
      <c r="A8469" s="16"/>
      <c r="B8469" s="16"/>
      <c r="C8469" s="16"/>
      <c r="D8469" s="16"/>
      <c r="E8469" s="16"/>
      <c r="F8469" s="16"/>
      <c r="G8469" s="16"/>
    </row>
    <row r="8470" spans="1:7" ht="12.75">
      <c r="A8470" s="16"/>
      <c r="B8470" s="16"/>
      <c r="C8470" s="16"/>
      <c r="D8470" s="16"/>
      <c r="E8470" s="16"/>
      <c r="F8470" s="16"/>
      <c r="G8470" s="16"/>
    </row>
    <row r="8471" spans="1:7" ht="12.75">
      <c r="A8471" s="16"/>
      <c r="B8471" s="16"/>
      <c r="C8471" s="16"/>
      <c r="D8471" s="16"/>
      <c r="E8471" s="16"/>
      <c r="F8471" s="16"/>
      <c r="G8471" s="16"/>
    </row>
    <row r="8472" spans="1:7" ht="12.75">
      <c r="A8472" s="16"/>
      <c r="B8472" s="16"/>
      <c r="C8472" s="16"/>
      <c r="D8472" s="16"/>
      <c r="E8472" s="16"/>
      <c r="F8472" s="16"/>
      <c r="G8472" s="16"/>
    </row>
    <row r="8473" spans="1:7" ht="12.75">
      <c r="A8473" s="16"/>
      <c r="B8473" s="16"/>
      <c r="C8473" s="16"/>
      <c r="D8473" s="16"/>
      <c r="E8473" s="16"/>
      <c r="F8473" s="16"/>
      <c r="G8473" s="16"/>
    </row>
    <row r="8474" spans="1:7" ht="12.75">
      <c r="A8474" s="16"/>
      <c r="B8474" s="16"/>
      <c r="C8474" s="16"/>
      <c r="D8474" s="16"/>
      <c r="E8474" s="16"/>
      <c r="F8474" s="16"/>
      <c r="G8474" s="16"/>
    </row>
    <row r="8475" spans="1:7" ht="12.75">
      <c r="A8475" s="16"/>
      <c r="B8475" s="16"/>
      <c r="C8475" s="16"/>
      <c r="D8475" s="16"/>
      <c r="E8475" s="16"/>
      <c r="F8475" s="16"/>
      <c r="G8475" s="16"/>
    </row>
    <row r="8476" spans="1:7" ht="12.75">
      <c r="A8476" s="16"/>
      <c r="B8476" s="16"/>
      <c r="C8476" s="16"/>
      <c r="D8476" s="16"/>
      <c r="E8476" s="16"/>
      <c r="F8476" s="16"/>
      <c r="G8476" s="16"/>
    </row>
    <row r="8477" spans="1:7" ht="12.75">
      <c r="A8477" s="16"/>
      <c r="B8477" s="16"/>
      <c r="C8477" s="16"/>
      <c r="D8477" s="16"/>
      <c r="E8477" s="16"/>
      <c r="F8477" s="16"/>
      <c r="G8477" s="16"/>
    </row>
    <row r="8478" spans="1:7" ht="12.75">
      <c r="A8478" s="16"/>
      <c r="B8478" s="16"/>
      <c r="C8478" s="16"/>
      <c r="D8478" s="16"/>
      <c r="E8478" s="16"/>
      <c r="F8478" s="16"/>
      <c r="G8478" s="16"/>
    </row>
    <row r="8479" spans="1:7" ht="12.75">
      <c r="A8479" s="16"/>
      <c r="B8479" s="16"/>
      <c r="C8479" s="16"/>
      <c r="D8479" s="16"/>
      <c r="E8479" s="16"/>
      <c r="F8479" s="16"/>
      <c r="G8479" s="16"/>
    </row>
    <row r="8480" spans="1:7" ht="12.75">
      <c r="A8480" s="16"/>
      <c r="B8480" s="16"/>
      <c r="C8480" s="16"/>
      <c r="D8480" s="16"/>
      <c r="E8480" s="16"/>
      <c r="F8480" s="16"/>
      <c r="G8480" s="16"/>
    </row>
    <row r="8481" spans="1:7" ht="12.75">
      <c r="A8481" s="16"/>
      <c r="B8481" s="16"/>
      <c r="C8481" s="16"/>
      <c r="D8481" s="16"/>
      <c r="E8481" s="16"/>
      <c r="F8481" s="16"/>
      <c r="G8481" s="16"/>
    </row>
    <row r="8482" spans="1:7" ht="12.75">
      <c r="A8482" s="16"/>
      <c r="B8482" s="16"/>
      <c r="C8482" s="16"/>
      <c r="D8482" s="16"/>
      <c r="E8482" s="16"/>
      <c r="F8482" s="16"/>
      <c r="G8482" s="16"/>
    </row>
    <row r="8483" spans="1:7" ht="12.75">
      <c r="A8483" s="16"/>
      <c r="B8483" s="16"/>
      <c r="C8483" s="16"/>
      <c r="D8483" s="16"/>
      <c r="E8483" s="16"/>
      <c r="F8483" s="16"/>
      <c r="G8483" s="16"/>
    </row>
    <row r="8484" spans="1:7" ht="12.75">
      <c r="A8484" s="16"/>
      <c r="B8484" s="16"/>
      <c r="C8484" s="16"/>
      <c r="D8484" s="16"/>
      <c r="E8484" s="16"/>
      <c r="F8484" s="16"/>
      <c r="G8484" s="16"/>
    </row>
    <row r="8485" spans="1:7" ht="12.75">
      <c r="A8485" s="16"/>
      <c r="B8485" s="16"/>
      <c r="C8485" s="16"/>
      <c r="D8485" s="16"/>
      <c r="E8485" s="16"/>
      <c r="F8485" s="16"/>
      <c r="G8485" s="16"/>
    </row>
    <row r="8486" spans="1:7" ht="12.75">
      <c r="A8486" s="16"/>
      <c r="B8486" s="16"/>
      <c r="C8486" s="16"/>
      <c r="D8486" s="16"/>
      <c r="E8486" s="16"/>
      <c r="F8486" s="16"/>
      <c r="G8486" s="16"/>
    </row>
    <row r="8487" spans="1:7" ht="12.75">
      <c r="A8487" s="16"/>
      <c r="B8487" s="16"/>
      <c r="C8487" s="16"/>
      <c r="D8487" s="16"/>
      <c r="E8487" s="16"/>
      <c r="F8487" s="16"/>
      <c r="G8487" s="16"/>
    </row>
    <row r="8488" spans="1:7" ht="12.75">
      <c r="A8488" s="16"/>
      <c r="B8488" s="16"/>
      <c r="C8488" s="16"/>
      <c r="D8488" s="16"/>
      <c r="E8488" s="16"/>
      <c r="F8488" s="16"/>
      <c r="G8488" s="16"/>
    </row>
    <row r="8489" spans="1:7" ht="12.75">
      <c r="A8489" s="16"/>
      <c r="B8489" s="16"/>
      <c r="C8489" s="16"/>
      <c r="D8489" s="16"/>
      <c r="E8489" s="16"/>
      <c r="F8489" s="16"/>
      <c r="G8489" s="16"/>
    </row>
    <row r="8490" spans="1:7" ht="12.75">
      <c r="A8490" s="16"/>
      <c r="B8490" s="16"/>
      <c r="C8490" s="16"/>
      <c r="D8490" s="16"/>
      <c r="E8490" s="16"/>
      <c r="F8490" s="16"/>
      <c r="G8490" s="16"/>
    </row>
    <row r="8491" spans="1:7" ht="12.75">
      <c r="A8491" s="16"/>
      <c r="B8491" s="16"/>
      <c r="C8491" s="16"/>
      <c r="D8491" s="16"/>
      <c r="E8491" s="16"/>
      <c r="F8491" s="16"/>
      <c r="G8491" s="16"/>
    </row>
    <row r="8492" spans="1:7" ht="12.75">
      <c r="A8492" s="16"/>
      <c r="B8492" s="16"/>
      <c r="C8492" s="16"/>
      <c r="D8492" s="16"/>
      <c r="E8492" s="16"/>
      <c r="F8492" s="16"/>
      <c r="G8492" s="16"/>
    </row>
    <row r="8493" spans="1:7" ht="12.75">
      <c r="A8493" s="16"/>
      <c r="B8493" s="16"/>
      <c r="C8493" s="16"/>
      <c r="D8493" s="16"/>
      <c r="E8493" s="16"/>
      <c r="F8493" s="16"/>
      <c r="G8493" s="16"/>
    </row>
    <row r="8494" spans="1:7" ht="12.75">
      <c r="A8494" s="16"/>
      <c r="B8494" s="16"/>
      <c r="C8494" s="16"/>
      <c r="D8494" s="16"/>
      <c r="E8494" s="16"/>
      <c r="F8494" s="16"/>
      <c r="G8494" s="16"/>
    </row>
    <row r="8495" spans="1:7" ht="12.75">
      <c r="A8495" s="16"/>
      <c r="B8495" s="16"/>
      <c r="C8495" s="16"/>
      <c r="D8495" s="16"/>
      <c r="E8495" s="16"/>
      <c r="F8495" s="16"/>
      <c r="G8495" s="16"/>
    </row>
    <row r="8496" spans="1:7" ht="12.75">
      <c r="A8496" s="16"/>
      <c r="B8496" s="16"/>
      <c r="C8496" s="16"/>
      <c r="D8496" s="16"/>
      <c r="E8496" s="16"/>
      <c r="F8496" s="16"/>
      <c r="G8496" s="16"/>
    </row>
    <row r="8497" spans="1:7" ht="12.75">
      <c r="A8497" s="16"/>
      <c r="B8497" s="16"/>
      <c r="C8497" s="16"/>
      <c r="D8497" s="16"/>
      <c r="E8497" s="16"/>
      <c r="F8497" s="16"/>
      <c r="G8497" s="16"/>
    </row>
    <row r="8498" spans="1:7" ht="12.75">
      <c r="A8498" s="16"/>
      <c r="B8498" s="16"/>
      <c r="C8498" s="16"/>
      <c r="D8498" s="16"/>
      <c r="E8498" s="16"/>
      <c r="F8498" s="16"/>
      <c r="G8498" s="16"/>
    </row>
    <row r="8499" spans="1:7" ht="12.75">
      <c r="A8499" s="16"/>
      <c r="B8499" s="16"/>
      <c r="C8499" s="16"/>
      <c r="D8499" s="16"/>
      <c r="E8499" s="16"/>
      <c r="F8499" s="16"/>
      <c r="G8499" s="16"/>
    </row>
    <row r="8500" spans="1:7" ht="12.75">
      <c r="A8500" s="16"/>
      <c r="B8500" s="16"/>
      <c r="C8500" s="16"/>
      <c r="D8500" s="16"/>
      <c r="E8500" s="16"/>
      <c r="F8500" s="16"/>
      <c r="G8500" s="16"/>
    </row>
    <row r="8501" spans="1:7" ht="12.75">
      <c r="A8501" s="16"/>
      <c r="B8501" s="16"/>
      <c r="C8501" s="16"/>
      <c r="D8501" s="16"/>
      <c r="E8501" s="16"/>
      <c r="F8501" s="16"/>
      <c r="G8501" s="16"/>
    </row>
    <row r="8502" spans="1:7" ht="12.75">
      <c r="A8502" s="16"/>
      <c r="B8502" s="16"/>
      <c r="C8502" s="16"/>
      <c r="D8502" s="16"/>
      <c r="E8502" s="16"/>
      <c r="F8502" s="16"/>
      <c r="G8502" s="16"/>
    </row>
    <row r="8503" spans="1:7" ht="12.75">
      <c r="A8503" s="16"/>
      <c r="B8503" s="16"/>
      <c r="C8503" s="16"/>
      <c r="D8503" s="16"/>
      <c r="E8503" s="16"/>
      <c r="F8503" s="16"/>
      <c r="G8503" s="16"/>
    </row>
    <row r="8504" spans="1:7" ht="12.75">
      <c r="A8504" s="16"/>
      <c r="B8504" s="16"/>
      <c r="C8504" s="16"/>
      <c r="D8504" s="16"/>
      <c r="E8504" s="16"/>
      <c r="F8504" s="16"/>
      <c r="G8504" s="16"/>
    </row>
    <row r="8505" spans="1:7" ht="12.75">
      <c r="A8505" s="16"/>
      <c r="B8505" s="16"/>
      <c r="C8505" s="16"/>
      <c r="D8505" s="16"/>
      <c r="E8505" s="16"/>
      <c r="F8505" s="16"/>
      <c r="G8505" s="16"/>
    </row>
    <row r="8506" spans="1:7" ht="12.75">
      <c r="A8506" s="16"/>
      <c r="B8506" s="16"/>
      <c r="C8506" s="16"/>
      <c r="D8506" s="16"/>
      <c r="E8506" s="16"/>
      <c r="F8506" s="16"/>
      <c r="G8506" s="16"/>
    </row>
    <row r="8507" spans="1:7" ht="12.75">
      <c r="A8507" s="16"/>
      <c r="B8507" s="16"/>
      <c r="C8507" s="16"/>
      <c r="D8507" s="16"/>
      <c r="E8507" s="16"/>
      <c r="F8507" s="16"/>
      <c r="G8507" s="16"/>
    </row>
    <row r="8508" spans="1:7" ht="12.75">
      <c r="A8508" s="16"/>
      <c r="B8508" s="16"/>
      <c r="C8508" s="16"/>
      <c r="D8508" s="16"/>
      <c r="E8508" s="16"/>
      <c r="F8508" s="16"/>
      <c r="G8508" s="16"/>
    </row>
    <row r="8509" spans="1:7" ht="12.75">
      <c r="A8509" s="16"/>
      <c r="B8509" s="16"/>
      <c r="C8509" s="16"/>
      <c r="D8509" s="16"/>
      <c r="E8509" s="16"/>
      <c r="F8509" s="16"/>
      <c r="G8509" s="16"/>
    </row>
    <row r="8510" spans="1:7" ht="12.75">
      <c r="A8510" s="16"/>
      <c r="B8510" s="16"/>
      <c r="C8510" s="16"/>
      <c r="D8510" s="16"/>
      <c r="E8510" s="16"/>
      <c r="F8510" s="16"/>
      <c r="G8510" s="16"/>
    </row>
    <row r="8511" spans="1:7" ht="12.75">
      <c r="A8511" s="16"/>
      <c r="B8511" s="16"/>
      <c r="C8511" s="16"/>
      <c r="D8511" s="16"/>
      <c r="E8511" s="16"/>
      <c r="F8511" s="16"/>
      <c r="G8511" s="16"/>
    </row>
    <row r="8512" spans="1:7" ht="12.75">
      <c r="A8512" s="16"/>
      <c r="B8512" s="16"/>
      <c r="C8512" s="16"/>
      <c r="D8512" s="16"/>
      <c r="E8512" s="16"/>
      <c r="F8512" s="16"/>
      <c r="G8512" s="16"/>
    </row>
    <row r="8513" spans="1:7" ht="12.75">
      <c r="A8513" s="16"/>
      <c r="B8513" s="16"/>
      <c r="C8513" s="16"/>
      <c r="D8513" s="16"/>
      <c r="E8513" s="16"/>
      <c r="F8513" s="16"/>
      <c r="G8513" s="16"/>
    </row>
    <row r="8514" spans="1:7" ht="12.75">
      <c r="A8514" s="16"/>
      <c r="B8514" s="16"/>
      <c r="C8514" s="16"/>
      <c r="D8514" s="16"/>
      <c r="E8514" s="16"/>
      <c r="F8514" s="16"/>
      <c r="G8514" s="16"/>
    </row>
    <row r="8515" spans="1:7" ht="12.75">
      <c r="A8515" s="16"/>
      <c r="B8515" s="16"/>
      <c r="C8515" s="16"/>
      <c r="D8515" s="16"/>
      <c r="E8515" s="16"/>
      <c r="F8515" s="16"/>
      <c r="G8515" s="16"/>
    </row>
    <row r="8516" spans="1:7" ht="12.75">
      <c r="A8516" s="16"/>
      <c r="B8516" s="16"/>
      <c r="C8516" s="16"/>
      <c r="D8516" s="16"/>
      <c r="E8516" s="16"/>
      <c r="F8516" s="16"/>
      <c r="G8516" s="16"/>
    </row>
    <row r="8517" spans="1:7" ht="12.75">
      <c r="A8517" s="16"/>
      <c r="B8517" s="16"/>
      <c r="C8517" s="16"/>
      <c r="D8517" s="16"/>
      <c r="E8517" s="16"/>
      <c r="F8517" s="16"/>
      <c r="G8517" s="16"/>
    </row>
    <row r="8518" spans="1:7" ht="12.75">
      <c r="A8518" s="16"/>
      <c r="B8518" s="16"/>
      <c r="C8518" s="16"/>
      <c r="D8518" s="16"/>
      <c r="E8518" s="16"/>
      <c r="F8518" s="16"/>
      <c r="G8518" s="16"/>
    </row>
    <row r="8519" spans="1:7" ht="12.75">
      <c r="A8519" s="16"/>
      <c r="B8519" s="16"/>
      <c r="C8519" s="16"/>
      <c r="D8519" s="16"/>
      <c r="E8519" s="16"/>
      <c r="F8519" s="16"/>
      <c r="G8519" s="16"/>
    </row>
    <row r="8520" spans="1:7" ht="12.75">
      <c r="A8520" s="16"/>
      <c r="B8520" s="16"/>
      <c r="C8520" s="16"/>
      <c r="D8520" s="16"/>
      <c r="E8520" s="16"/>
      <c r="F8520" s="16"/>
      <c r="G8520" s="16"/>
    </row>
    <row r="8521" spans="1:7" ht="12.75">
      <c r="A8521" s="16"/>
      <c r="B8521" s="16"/>
      <c r="C8521" s="16"/>
      <c r="D8521" s="16"/>
      <c r="E8521" s="16"/>
      <c r="F8521" s="16"/>
      <c r="G8521" s="16"/>
    </row>
    <row r="8522" spans="1:7" ht="12.75">
      <c r="A8522" s="16"/>
      <c r="B8522" s="16"/>
      <c r="C8522" s="16"/>
      <c r="D8522" s="16"/>
      <c r="E8522" s="16"/>
      <c r="F8522" s="16"/>
      <c r="G8522" s="16"/>
    </row>
    <row r="8523" spans="1:7" ht="12.75">
      <c r="A8523" s="16"/>
      <c r="B8523" s="16"/>
      <c r="C8523" s="16"/>
      <c r="D8523" s="16"/>
      <c r="E8523" s="16"/>
      <c r="F8523" s="16"/>
      <c r="G8523" s="16"/>
    </row>
    <row r="8524" spans="1:7" ht="12.75">
      <c r="A8524" s="16"/>
      <c r="B8524" s="16"/>
      <c r="C8524" s="16"/>
      <c r="D8524" s="16"/>
      <c r="E8524" s="16"/>
      <c r="F8524" s="16"/>
      <c r="G8524" s="16"/>
    </row>
    <row r="8525" spans="1:7" ht="12.75">
      <c r="A8525" s="16"/>
      <c r="B8525" s="16"/>
      <c r="C8525" s="16"/>
      <c r="D8525" s="16"/>
      <c r="E8525" s="16"/>
      <c r="F8525" s="16"/>
      <c r="G8525" s="16"/>
    </row>
    <row r="8526" spans="1:7" ht="12.75">
      <c r="A8526" s="16"/>
      <c r="B8526" s="16"/>
      <c r="C8526" s="16"/>
      <c r="D8526" s="16"/>
      <c r="E8526" s="16"/>
      <c r="F8526" s="16"/>
      <c r="G8526" s="16"/>
    </row>
    <row r="8527" spans="1:7" ht="12.75">
      <c r="A8527" s="16"/>
      <c r="B8527" s="16"/>
      <c r="C8527" s="16"/>
      <c r="D8527" s="16"/>
      <c r="E8527" s="16"/>
      <c r="F8527" s="16"/>
      <c r="G8527" s="16"/>
    </row>
    <row r="8528" spans="1:7" ht="12.75">
      <c r="A8528" s="16"/>
      <c r="B8528" s="16"/>
      <c r="C8528" s="16"/>
      <c r="D8528" s="16"/>
      <c r="E8528" s="16"/>
      <c r="F8528" s="16"/>
      <c r="G8528" s="16"/>
    </row>
    <row r="8529" spans="1:7" ht="12.75">
      <c r="A8529" s="16"/>
      <c r="B8529" s="16"/>
      <c r="C8529" s="16"/>
      <c r="D8529" s="16"/>
      <c r="E8529" s="16"/>
      <c r="F8529" s="16"/>
      <c r="G8529" s="16"/>
    </row>
    <row r="8530" spans="1:7" ht="12.75">
      <c r="A8530" s="16"/>
      <c r="B8530" s="16"/>
      <c r="C8530" s="16"/>
      <c r="D8530" s="16"/>
      <c r="E8530" s="16"/>
      <c r="F8530" s="16"/>
      <c r="G8530" s="16"/>
    </row>
    <row r="8531" spans="1:7" ht="12.75">
      <c r="A8531" s="16"/>
      <c r="B8531" s="16"/>
      <c r="C8531" s="16"/>
      <c r="D8531" s="16"/>
      <c r="E8531" s="16"/>
      <c r="F8531" s="16"/>
      <c r="G8531" s="16"/>
    </row>
    <row r="8532" spans="1:7" ht="12.75">
      <c r="A8532" s="16"/>
      <c r="B8532" s="16"/>
      <c r="C8532" s="16"/>
      <c r="D8532" s="16"/>
      <c r="E8532" s="16"/>
      <c r="F8532" s="16"/>
      <c r="G8532" s="16"/>
    </row>
    <row r="8533" spans="1:7" ht="12.75">
      <c r="A8533" s="16"/>
      <c r="B8533" s="16"/>
      <c r="C8533" s="16"/>
      <c r="D8533" s="16"/>
      <c r="E8533" s="16"/>
      <c r="F8533" s="16"/>
      <c r="G8533" s="16"/>
    </row>
    <row r="8534" spans="1:7" ht="12.75">
      <c r="A8534" s="16"/>
      <c r="B8534" s="16"/>
      <c r="C8534" s="16"/>
      <c r="D8534" s="16"/>
      <c r="E8534" s="16"/>
      <c r="F8534" s="16"/>
      <c r="G8534" s="16"/>
    </row>
    <row r="8535" spans="1:7" ht="12.75">
      <c r="A8535" s="16"/>
      <c r="B8535" s="16"/>
      <c r="C8535" s="16"/>
      <c r="D8535" s="16"/>
      <c r="E8535" s="16"/>
      <c r="F8535" s="16"/>
      <c r="G8535" s="16"/>
    </row>
    <row r="8536" spans="1:7" ht="12.75">
      <c r="A8536" s="16"/>
      <c r="B8536" s="16"/>
      <c r="C8536" s="16"/>
      <c r="D8536" s="16"/>
      <c r="E8536" s="16"/>
      <c r="F8536" s="16"/>
      <c r="G8536" s="16"/>
    </row>
    <row r="8537" spans="1:7" ht="12.75">
      <c r="A8537" s="16"/>
      <c r="B8537" s="16"/>
      <c r="C8537" s="16"/>
      <c r="D8537" s="16"/>
      <c r="E8537" s="16"/>
      <c r="F8537" s="16"/>
      <c r="G8537" s="16"/>
    </row>
    <row r="8538" spans="1:7" ht="12.75">
      <c r="A8538" s="16"/>
      <c r="B8538" s="16"/>
      <c r="C8538" s="16"/>
      <c r="D8538" s="16"/>
      <c r="E8538" s="16"/>
      <c r="F8538" s="16"/>
      <c r="G8538" s="16"/>
    </row>
    <row r="8539" spans="1:7" ht="12.75">
      <c r="A8539" s="16"/>
      <c r="B8539" s="16"/>
      <c r="C8539" s="16"/>
      <c r="D8539" s="16"/>
      <c r="E8539" s="16"/>
      <c r="F8539" s="16"/>
      <c r="G8539" s="16"/>
    </row>
    <row r="8540" spans="1:7" ht="12.75">
      <c r="A8540" s="16"/>
      <c r="B8540" s="16"/>
      <c r="C8540" s="16"/>
      <c r="D8540" s="16"/>
      <c r="E8540" s="16"/>
      <c r="F8540" s="16"/>
      <c r="G8540" s="16"/>
    </row>
    <row r="8541" spans="1:7" ht="12.75">
      <c r="A8541" s="16"/>
      <c r="B8541" s="16"/>
      <c r="C8541" s="16"/>
      <c r="D8541" s="16"/>
      <c r="E8541" s="16"/>
      <c r="F8541" s="16"/>
      <c r="G8541" s="16"/>
    </row>
    <row r="8542" spans="1:7" ht="12.75">
      <c r="A8542" s="16"/>
      <c r="B8542" s="16"/>
      <c r="C8542" s="16"/>
      <c r="D8542" s="16"/>
      <c r="E8542" s="16"/>
      <c r="F8542" s="16"/>
      <c r="G8542" s="16"/>
    </row>
    <row r="8543" spans="1:7" ht="12.75">
      <c r="A8543" s="16"/>
      <c r="B8543" s="16"/>
      <c r="C8543" s="16"/>
      <c r="D8543" s="16"/>
      <c r="E8543" s="16"/>
      <c r="F8543" s="16"/>
      <c r="G8543" s="16"/>
    </row>
    <row r="8544" spans="1:7" ht="12.75">
      <c r="A8544" s="16"/>
      <c r="B8544" s="16"/>
      <c r="C8544" s="16"/>
      <c r="D8544" s="16"/>
      <c r="E8544" s="16"/>
      <c r="F8544" s="16"/>
      <c r="G8544" s="16"/>
    </row>
    <row r="8545" spans="1:7" ht="12.75">
      <c r="A8545" s="16"/>
      <c r="B8545" s="16"/>
      <c r="C8545" s="16"/>
      <c r="D8545" s="16"/>
      <c r="E8545" s="16"/>
      <c r="F8545" s="16"/>
      <c r="G8545" s="16"/>
    </row>
    <row r="8546" spans="1:7" ht="12.75">
      <c r="A8546" s="16"/>
      <c r="B8546" s="16"/>
      <c r="C8546" s="16"/>
      <c r="D8546" s="16"/>
      <c r="E8546" s="16"/>
      <c r="F8546" s="16"/>
      <c r="G8546" s="16"/>
    </row>
    <row r="8547" spans="1:7" ht="12.75">
      <c r="A8547" s="16"/>
      <c r="B8547" s="16"/>
      <c r="C8547" s="16"/>
      <c r="D8547" s="16"/>
      <c r="E8547" s="16"/>
      <c r="F8547" s="16"/>
      <c r="G8547" s="16"/>
    </row>
    <row r="8548" spans="1:7" ht="12.75">
      <c r="A8548" s="16"/>
      <c r="B8548" s="16"/>
      <c r="C8548" s="16"/>
      <c r="D8548" s="16"/>
      <c r="E8548" s="16"/>
      <c r="F8548" s="16"/>
      <c r="G8548" s="16"/>
    </row>
    <row r="8549" spans="1:7" ht="12.75">
      <c r="A8549" s="16"/>
      <c r="B8549" s="16"/>
      <c r="C8549" s="16"/>
      <c r="D8549" s="16"/>
      <c r="E8549" s="16"/>
      <c r="F8549" s="16"/>
      <c r="G8549" s="16"/>
    </row>
    <row r="8550" spans="1:7" ht="12.75">
      <c r="A8550" s="16"/>
      <c r="B8550" s="16"/>
      <c r="C8550" s="16"/>
      <c r="D8550" s="16"/>
      <c r="E8550" s="16"/>
      <c r="F8550" s="16"/>
      <c r="G8550" s="16"/>
    </row>
    <row r="8551" spans="1:7" ht="12.75">
      <c r="A8551" s="16"/>
      <c r="B8551" s="16"/>
      <c r="C8551" s="16"/>
      <c r="D8551" s="16"/>
      <c r="E8551" s="16"/>
      <c r="F8551" s="16"/>
      <c r="G8551" s="16"/>
    </row>
    <row r="8552" spans="1:7" ht="12.75">
      <c r="A8552" s="16"/>
      <c r="B8552" s="16"/>
      <c r="C8552" s="16"/>
      <c r="D8552" s="16"/>
      <c r="E8552" s="16"/>
      <c r="F8552" s="16"/>
      <c r="G8552" s="16"/>
    </row>
    <row r="8553" spans="1:7" ht="12.75">
      <c r="A8553" s="16"/>
      <c r="B8553" s="16"/>
      <c r="C8553" s="16"/>
      <c r="D8553" s="16"/>
      <c r="E8553" s="16"/>
      <c r="F8553" s="16"/>
      <c r="G8553" s="16"/>
    </row>
    <row r="8554" spans="1:7" ht="12.75">
      <c r="A8554" s="16"/>
      <c r="B8554" s="16"/>
      <c r="C8554" s="16"/>
      <c r="D8554" s="16"/>
      <c r="E8554" s="16"/>
      <c r="F8554" s="16"/>
      <c r="G8554" s="16"/>
    </row>
    <row r="8555" spans="1:7" ht="12.75">
      <c r="A8555" s="16"/>
      <c r="B8555" s="16"/>
      <c r="C8555" s="16"/>
      <c r="D8555" s="16"/>
      <c r="E8555" s="16"/>
      <c r="F8555" s="16"/>
      <c r="G8555" s="16"/>
    </row>
    <row r="8556" spans="1:7" ht="12.75">
      <c r="A8556" s="16"/>
      <c r="B8556" s="16"/>
      <c r="C8556" s="16"/>
      <c r="D8556" s="16"/>
      <c r="E8556" s="16"/>
      <c r="F8556" s="16"/>
      <c r="G8556" s="16"/>
    </row>
    <row r="8557" spans="1:7" ht="12.75">
      <c r="A8557" s="16"/>
      <c r="B8557" s="16"/>
      <c r="C8557" s="16"/>
      <c r="D8557" s="16"/>
      <c r="E8557" s="16"/>
      <c r="F8557" s="16"/>
      <c r="G8557" s="16"/>
    </row>
    <row r="8558" spans="1:7" ht="12.75">
      <c r="A8558" s="16"/>
      <c r="B8558" s="16"/>
      <c r="C8558" s="16"/>
      <c r="D8558" s="16"/>
      <c r="E8558" s="16"/>
      <c r="F8558" s="16"/>
      <c r="G8558" s="16"/>
    </row>
    <row r="8559" spans="1:7" ht="12.75">
      <c r="A8559" s="16"/>
      <c r="B8559" s="16"/>
      <c r="C8559" s="16"/>
      <c r="D8559" s="16"/>
      <c r="E8559" s="16"/>
      <c r="F8559" s="16"/>
      <c r="G8559" s="16"/>
    </row>
    <row r="8560" spans="1:7" ht="12.75">
      <c r="A8560" s="16"/>
      <c r="B8560" s="16"/>
      <c r="C8560" s="16"/>
      <c r="D8560" s="16"/>
      <c r="E8560" s="16"/>
      <c r="F8560" s="16"/>
      <c r="G8560" s="16"/>
    </row>
    <row r="8561" spans="1:7" ht="12.75">
      <c r="A8561" s="16"/>
      <c r="B8561" s="16"/>
      <c r="C8561" s="16"/>
      <c r="D8561" s="16"/>
      <c r="E8561" s="16"/>
      <c r="F8561" s="16"/>
      <c r="G8561" s="16"/>
    </row>
    <row r="8562" spans="1:7" ht="12.75">
      <c r="A8562" s="16"/>
      <c r="B8562" s="16"/>
      <c r="C8562" s="16"/>
      <c r="D8562" s="16"/>
      <c r="E8562" s="16"/>
      <c r="F8562" s="16"/>
      <c r="G8562" s="16"/>
    </row>
    <row r="8563" spans="1:7" ht="12.75">
      <c r="A8563" s="16"/>
      <c r="B8563" s="16"/>
      <c r="C8563" s="16"/>
      <c r="D8563" s="16"/>
      <c r="E8563" s="16"/>
      <c r="F8563" s="16"/>
      <c r="G8563" s="16"/>
    </row>
    <row r="8564" spans="1:7" ht="12.75">
      <c r="A8564" s="16"/>
      <c r="B8564" s="16"/>
      <c r="C8564" s="16"/>
      <c r="D8564" s="16"/>
      <c r="E8564" s="16"/>
      <c r="F8564" s="16"/>
      <c r="G8564" s="16"/>
    </row>
    <row r="8565" spans="1:7" ht="12.75">
      <c r="A8565" s="16"/>
      <c r="B8565" s="16"/>
      <c r="C8565" s="16"/>
      <c r="D8565" s="16"/>
      <c r="E8565" s="16"/>
      <c r="F8565" s="16"/>
      <c r="G8565" s="16"/>
    </row>
    <row r="8566" spans="1:7" ht="12.75">
      <c r="A8566" s="16"/>
      <c r="B8566" s="16"/>
      <c r="C8566" s="16"/>
      <c r="D8566" s="16"/>
      <c r="E8566" s="16"/>
      <c r="F8566" s="16"/>
      <c r="G8566" s="16"/>
    </row>
    <row r="8567" spans="1:7" ht="12.75">
      <c r="A8567" s="16"/>
      <c r="B8567" s="16"/>
      <c r="C8567" s="16"/>
      <c r="D8567" s="16"/>
      <c r="E8567" s="16"/>
      <c r="F8567" s="16"/>
      <c r="G8567" s="16"/>
    </row>
    <row r="8568" spans="1:7" ht="12.75">
      <c r="A8568" s="16"/>
      <c r="B8568" s="16"/>
      <c r="C8568" s="16"/>
      <c r="D8568" s="16"/>
      <c r="E8568" s="16"/>
      <c r="F8568" s="16"/>
      <c r="G8568" s="16"/>
    </row>
    <row r="8569" spans="1:7" ht="12.75">
      <c r="A8569" s="16"/>
      <c r="B8569" s="16"/>
      <c r="C8569" s="16"/>
      <c r="D8569" s="16"/>
      <c r="E8569" s="16"/>
      <c r="F8569" s="16"/>
      <c r="G8569" s="16"/>
    </row>
    <row r="8570" spans="1:7" ht="12.75">
      <c r="A8570" s="16"/>
      <c r="B8570" s="16"/>
      <c r="C8570" s="16"/>
      <c r="D8570" s="16"/>
      <c r="E8570" s="16"/>
      <c r="F8570" s="16"/>
      <c r="G8570" s="16"/>
    </row>
    <row r="8571" spans="1:7" ht="12.75">
      <c r="A8571" s="16"/>
      <c r="B8571" s="16"/>
      <c r="C8571" s="16"/>
      <c r="D8571" s="16"/>
      <c r="E8571" s="16"/>
      <c r="F8571" s="16"/>
      <c r="G8571" s="16"/>
    </row>
    <row r="8572" spans="1:7" ht="12.75">
      <c r="A8572" s="16"/>
      <c r="B8572" s="16"/>
      <c r="C8572" s="16"/>
      <c r="D8572" s="16"/>
      <c r="E8572" s="16"/>
      <c r="F8572" s="16"/>
      <c r="G8572" s="16"/>
    </row>
    <row r="8573" spans="1:7" ht="12.75">
      <c r="A8573" s="16"/>
      <c r="B8573" s="16"/>
      <c r="C8573" s="16"/>
      <c r="D8573" s="16"/>
      <c r="E8573" s="16"/>
      <c r="F8573" s="16"/>
      <c r="G8573" s="16"/>
    </row>
    <row r="8574" spans="1:7" ht="12.75">
      <c r="A8574" s="16"/>
      <c r="B8574" s="16"/>
      <c r="C8574" s="16"/>
      <c r="D8574" s="16"/>
      <c r="E8574" s="16"/>
      <c r="F8574" s="16"/>
      <c r="G8574" s="16"/>
    </row>
    <row r="8575" spans="1:7" ht="12.75">
      <c r="A8575" s="16"/>
      <c r="B8575" s="16"/>
      <c r="C8575" s="16"/>
      <c r="D8575" s="16"/>
      <c r="E8575" s="16"/>
      <c r="F8575" s="16"/>
      <c r="G8575" s="16"/>
    </row>
    <row r="8576" spans="1:7" ht="12.75">
      <c r="A8576" s="16"/>
      <c r="B8576" s="16"/>
      <c r="C8576" s="16"/>
      <c r="D8576" s="16"/>
      <c r="E8576" s="16"/>
      <c r="F8576" s="16"/>
      <c r="G8576" s="16"/>
    </row>
    <row r="8577" spans="1:7" ht="12.75">
      <c r="A8577" s="16"/>
      <c r="B8577" s="16"/>
      <c r="C8577" s="16"/>
      <c r="D8577" s="16"/>
      <c r="E8577" s="16"/>
      <c r="F8577" s="16"/>
      <c r="G8577" s="16"/>
    </row>
    <row r="8578" spans="1:7" ht="12.75">
      <c r="A8578" s="16"/>
      <c r="B8578" s="16"/>
      <c r="C8578" s="16"/>
      <c r="D8578" s="16"/>
      <c r="E8578" s="16"/>
      <c r="F8578" s="16"/>
      <c r="G8578" s="16"/>
    </row>
    <row r="8579" spans="1:7" ht="12.75">
      <c r="A8579" s="16"/>
      <c r="B8579" s="16"/>
      <c r="C8579" s="16"/>
      <c r="D8579" s="16"/>
      <c r="E8579" s="16"/>
      <c r="F8579" s="16"/>
      <c r="G8579" s="16"/>
    </row>
    <row r="8580" spans="1:7" ht="12.75">
      <c r="A8580" s="16"/>
      <c r="B8580" s="16"/>
      <c r="C8580" s="16"/>
      <c r="D8580" s="16"/>
      <c r="E8580" s="16"/>
      <c r="F8580" s="16"/>
      <c r="G8580" s="16"/>
    </row>
    <row r="8581" spans="1:7" ht="12.75">
      <c r="A8581" s="16"/>
      <c r="B8581" s="16"/>
      <c r="C8581" s="16"/>
      <c r="D8581" s="16"/>
      <c r="E8581" s="16"/>
      <c r="F8581" s="16"/>
      <c r="G8581" s="16"/>
    </row>
    <row r="8582" spans="1:7" ht="12.75">
      <c r="A8582" s="16"/>
      <c r="B8582" s="16"/>
      <c r="C8582" s="16"/>
      <c r="D8582" s="16"/>
      <c r="E8582" s="16"/>
      <c r="F8582" s="16"/>
      <c r="G8582" s="16"/>
    </row>
    <row r="8583" spans="1:7" ht="12.75">
      <c r="A8583" s="16"/>
      <c r="B8583" s="16"/>
      <c r="C8583" s="16"/>
      <c r="D8583" s="16"/>
      <c r="E8583" s="16"/>
      <c r="F8583" s="16"/>
      <c r="G8583" s="16"/>
    </row>
    <row r="8584" spans="1:7" ht="12.75">
      <c r="A8584" s="16"/>
      <c r="B8584" s="16"/>
      <c r="C8584" s="16"/>
      <c r="D8584" s="16"/>
      <c r="E8584" s="16"/>
      <c r="F8584" s="16"/>
      <c r="G8584" s="16"/>
    </row>
    <row r="8585" spans="1:7" ht="12.75">
      <c r="A8585" s="16"/>
      <c r="B8585" s="16"/>
      <c r="C8585" s="16"/>
      <c r="D8585" s="16"/>
      <c r="E8585" s="16"/>
      <c r="F8585" s="16"/>
      <c r="G8585" s="16"/>
    </row>
    <row r="8586" spans="1:7" ht="12.75">
      <c r="A8586" s="16"/>
      <c r="B8586" s="16"/>
      <c r="C8586" s="16"/>
      <c r="D8586" s="16"/>
      <c r="E8586" s="16"/>
      <c r="F8586" s="16"/>
      <c r="G8586" s="16"/>
    </row>
    <row r="8587" spans="1:7" ht="12.75">
      <c r="A8587" s="16"/>
      <c r="B8587" s="16"/>
      <c r="C8587" s="16"/>
      <c r="D8587" s="16"/>
      <c r="E8587" s="16"/>
      <c r="F8587" s="16"/>
      <c r="G8587" s="16"/>
    </row>
    <row r="8588" spans="1:7" ht="12.75">
      <c r="A8588" s="16"/>
      <c r="B8588" s="16"/>
      <c r="C8588" s="16"/>
      <c r="D8588" s="16"/>
      <c r="E8588" s="16"/>
      <c r="F8588" s="16"/>
      <c r="G8588" s="16"/>
    </row>
    <row r="8589" spans="1:7" ht="12.75">
      <c r="A8589" s="16"/>
      <c r="B8589" s="16"/>
      <c r="C8589" s="16"/>
      <c r="D8589" s="16"/>
      <c r="E8589" s="16"/>
      <c r="F8589" s="16"/>
      <c r="G8589" s="16"/>
    </row>
    <row r="8590" spans="1:7" ht="12.75">
      <c r="A8590" s="16"/>
      <c r="B8590" s="16"/>
      <c r="C8590" s="16"/>
      <c r="D8590" s="16"/>
      <c r="E8590" s="16"/>
      <c r="F8590" s="16"/>
      <c r="G8590" s="16"/>
    </row>
    <row r="8591" spans="1:7" ht="12.75">
      <c r="A8591" s="16"/>
      <c r="B8591" s="16"/>
      <c r="C8591" s="16"/>
      <c r="D8591" s="16"/>
      <c r="E8591" s="16"/>
      <c r="F8591" s="16"/>
      <c r="G8591" s="16"/>
    </row>
    <row r="8592" spans="1:7" ht="12.75">
      <c r="A8592" s="16"/>
      <c r="B8592" s="16"/>
      <c r="C8592" s="16"/>
      <c r="D8592" s="16"/>
      <c r="E8592" s="16"/>
      <c r="F8592" s="16"/>
      <c r="G8592" s="16"/>
    </row>
    <row r="8593" spans="1:7" ht="12.75">
      <c r="A8593" s="16"/>
      <c r="B8593" s="16"/>
      <c r="C8593" s="16"/>
      <c r="D8593" s="16"/>
      <c r="E8593" s="16"/>
      <c r="F8593" s="16"/>
      <c r="G8593" s="16"/>
    </row>
    <row r="8594" spans="1:7" ht="12.75">
      <c r="A8594" s="16"/>
      <c r="B8594" s="16"/>
      <c r="C8594" s="16"/>
      <c r="D8594" s="16"/>
      <c r="E8594" s="16"/>
      <c r="F8594" s="16"/>
      <c r="G8594" s="16"/>
    </row>
    <row r="8595" spans="1:7" ht="12.75">
      <c r="A8595" s="16"/>
      <c r="B8595" s="16"/>
      <c r="C8595" s="16"/>
      <c r="D8595" s="16"/>
      <c r="E8595" s="16"/>
      <c r="F8595" s="16"/>
      <c r="G8595" s="16"/>
    </row>
    <row r="8596" spans="1:7" ht="12.75">
      <c r="A8596" s="16"/>
      <c r="B8596" s="16"/>
      <c r="C8596" s="16"/>
      <c r="D8596" s="16"/>
      <c r="E8596" s="16"/>
      <c r="F8596" s="16"/>
      <c r="G8596" s="16"/>
    </row>
    <row r="8597" spans="1:7" ht="12.75">
      <c r="A8597" s="16"/>
      <c r="B8597" s="16"/>
      <c r="C8597" s="16"/>
      <c r="D8597" s="16"/>
      <c r="E8597" s="16"/>
      <c r="F8597" s="16"/>
      <c r="G8597" s="16"/>
    </row>
    <row r="8598" spans="1:7" ht="12.75">
      <c r="A8598" s="16"/>
      <c r="B8598" s="16"/>
      <c r="C8598" s="16"/>
      <c r="D8598" s="16"/>
      <c r="E8598" s="16"/>
      <c r="F8598" s="16"/>
      <c r="G8598" s="16"/>
    </row>
    <row r="8599" spans="1:7" ht="12.75">
      <c r="A8599" s="16"/>
      <c r="B8599" s="16"/>
      <c r="C8599" s="16"/>
      <c r="D8599" s="16"/>
      <c r="E8599" s="16"/>
      <c r="F8599" s="16"/>
      <c r="G8599" s="16"/>
    </row>
    <row r="8600" spans="1:7" ht="12.75">
      <c r="A8600" s="16"/>
      <c r="B8600" s="16"/>
      <c r="C8600" s="16"/>
      <c r="D8600" s="16"/>
      <c r="E8600" s="16"/>
      <c r="F8600" s="16"/>
      <c r="G8600" s="16"/>
    </row>
    <row r="8601" spans="1:7" ht="12.75">
      <c r="A8601" s="16"/>
      <c r="B8601" s="16"/>
      <c r="C8601" s="16"/>
      <c r="D8601" s="16"/>
      <c r="E8601" s="16"/>
      <c r="F8601" s="16"/>
      <c r="G8601" s="16"/>
    </row>
    <row r="8602" spans="1:7" ht="12.75">
      <c r="A8602" s="16"/>
      <c r="B8602" s="16"/>
      <c r="C8602" s="16"/>
      <c r="D8602" s="16"/>
      <c r="E8602" s="16"/>
      <c r="F8602" s="16"/>
      <c r="G8602" s="16"/>
    </row>
    <row r="8603" spans="1:7" ht="12.75">
      <c r="A8603" s="16"/>
      <c r="B8603" s="16"/>
      <c r="C8603" s="16"/>
      <c r="D8603" s="16"/>
      <c r="E8603" s="16"/>
      <c r="F8603" s="16"/>
      <c r="G8603" s="16"/>
    </row>
    <row r="8604" spans="1:7" ht="12.75">
      <c r="A8604" s="16"/>
      <c r="B8604" s="16"/>
      <c r="C8604" s="16"/>
      <c r="D8604" s="16"/>
      <c r="E8604" s="16"/>
      <c r="F8604" s="16"/>
      <c r="G8604" s="16"/>
    </row>
    <row r="8605" spans="1:7" ht="12.75">
      <c r="A8605" s="16"/>
      <c r="B8605" s="16"/>
      <c r="C8605" s="16"/>
      <c r="D8605" s="16"/>
      <c r="E8605" s="16"/>
      <c r="F8605" s="16"/>
      <c r="G8605" s="16"/>
    </row>
    <row r="8606" spans="1:7" ht="12.75">
      <c r="A8606" s="16"/>
      <c r="B8606" s="16"/>
      <c r="C8606" s="16"/>
      <c r="D8606" s="16"/>
      <c r="E8606" s="16"/>
      <c r="F8606" s="16"/>
      <c r="G8606" s="16"/>
    </row>
    <row r="8607" spans="1:7" ht="12.75">
      <c r="A8607" s="16"/>
      <c r="B8607" s="16"/>
      <c r="C8607" s="16"/>
      <c r="D8607" s="16"/>
      <c r="E8607" s="16"/>
      <c r="F8607" s="16"/>
      <c r="G8607" s="16"/>
    </row>
    <row r="8608" spans="1:7" ht="12.75">
      <c r="A8608" s="16"/>
      <c r="B8608" s="16"/>
      <c r="C8608" s="16"/>
      <c r="D8608" s="16"/>
      <c r="E8608" s="16"/>
      <c r="F8608" s="16"/>
      <c r="G8608" s="16"/>
    </row>
    <row r="8609" spans="1:7" ht="12.75">
      <c r="A8609" s="16"/>
      <c r="B8609" s="16"/>
      <c r="C8609" s="16"/>
      <c r="D8609" s="16"/>
      <c r="E8609" s="16"/>
      <c r="F8609" s="16"/>
      <c r="G8609" s="16"/>
    </row>
    <row r="8610" spans="1:7" ht="12.75">
      <c r="A8610" s="16"/>
      <c r="B8610" s="16"/>
      <c r="C8610" s="16"/>
      <c r="D8610" s="16"/>
      <c r="E8610" s="16"/>
      <c r="F8610" s="16"/>
      <c r="G8610" s="16"/>
    </row>
    <row r="8611" spans="1:7" ht="12.75">
      <c r="A8611" s="16"/>
      <c r="B8611" s="16"/>
      <c r="C8611" s="16"/>
      <c r="D8611" s="16"/>
      <c r="E8611" s="16"/>
      <c r="F8611" s="16"/>
      <c r="G8611" s="16"/>
    </row>
    <row r="8612" spans="1:7" ht="12.75">
      <c r="A8612" s="16"/>
      <c r="B8612" s="16"/>
      <c r="C8612" s="16"/>
      <c r="D8612" s="16"/>
      <c r="E8612" s="16"/>
      <c r="F8612" s="16"/>
      <c r="G8612" s="16"/>
    </row>
    <row r="8613" spans="1:7" ht="12.75">
      <c r="A8613" s="16"/>
      <c r="B8613" s="16"/>
      <c r="C8613" s="16"/>
      <c r="D8613" s="16"/>
      <c r="E8613" s="16"/>
      <c r="F8613" s="16"/>
      <c r="G8613" s="16"/>
    </row>
    <row r="8614" spans="1:7" ht="12.75">
      <c r="A8614" s="16"/>
      <c r="B8614" s="16"/>
      <c r="C8614" s="16"/>
      <c r="D8614" s="16"/>
      <c r="E8614" s="16"/>
      <c r="F8614" s="16"/>
      <c r="G8614" s="16"/>
    </row>
    <row r="8615" spans="1:7" ht="12.75">
      <c r="A8615" s="16"/>
      <c r="B8615" s="16"/>
      <c r="C8615" s="16"/>
      <c r="D8615" s="16"/>
      <c r="E8615" s="16"/>
      <c r="F8615" s="16"/>
      <c r="G8615" s="16"/>
    </row>
    <row r="8616" spans="1:7" ht="12.75">
      <c r="A8616" s="16"/>
      <c r="B8616" s="16"/>
      <c r="C8616" s="16"/>
      <c r="D8616" s="16"/>
      <c r="E8616" s="16"/>
      <c r="F8616" s="16"/>
      <c r="G8616" s="16"/>
    </row>
    <row r="8617" spans="1:7" ht="12.75">
      <c r="A8617" s="16"/>
      <c r="B8617" s="16"/>
      <c r="C8617" s="16"/>
      <c r="D8617" s="16"/>
      <c r="E8617" s="16"/>
      <c r="F8617" s="16"/>
      <c r="G8617" s="16"/>
    </row>
    <row r="8618" spans="1:7" ht="12.75">
      <c r="A8618" s="16"/>
      <c r="B8618" s="16"/>
      <c r="C8618" s="16"/>
      <c r="D8618" s="16"/>
      <c r="E8618" s="16"/>
      <c r="F8618" s="16"/>
      <c r="G8618" s="16"/>
    </row>
    <row r="8619" spans="1:7" ht="12.75">
      <c r="A8619" s="16"/>
      <c r="B8619" s="16"/>
      <c r="C8619" s="16"/>
      <c r="D8619" s="16"/>
      <c r="E8619" s="16"/>
      <c r="F8619" s="16"/>
      <c r="G8619" s="16"/>
    </row>
    <row r="8620" spans="1:7" ht="12.75">
      <c r="A8620" s="16"/>
      <c r="B8620" s="16"/>
      <c r="C8620" s="16"/>
      <c r="D8620" s="16"/>
      <c r="E8620" s="16"/>
      <c r="F8620" s="16"/>
      <c r="G8620" s="16"/>
    </row>
    <row r="8621" spans="1:7" ht="12.75">
      <c r="A8621" s="16"/>
      <c r="B8621" s="16"/>
      <c r="C8621" s="16"/>
      <c r="D8621" s="16"/>
      <c r="E8621" s="16"/>
      <c r="F8621" s="16"/>
      <c r="G8621" s="16"/>
    </row>
    <row r="8622" spans="1:7" ht="12.75">
      <c r="A8622" s="16"/>
      <c r="B8622" s="16"/>
      <c r="C8622" s="16"/>
      <c r="D8622" s="16"/>
      <c r="E8622" s="16"/>
      <c r="F8622" s="16"/>
      <c r="G8622" s="16"/>
    </row>
    <row r="8623" spans="1:7" ht="12.75">
      <c r="A8623" s="16"/>
      <c r="B8623" s="16"/>
      <c r="C8623" s="16"/>
      <c r="D8623" s="16"/>
      <c r="E8623" s="16"/>
      <c r="F8623" s="16"/>
      <c r="G8623" s="16"/>
    </row>
    <row r="8624" spans="1:7" ht="12.75">
      <c r="A8624" s="16"/>
      <c r="B8624" s="16"/>
      <c r="C8624" s="16"/>
      <c r="D8624" s="16"/>
      <c r="E8624" s="16"/>
      <c r="F8624" s="16"/>
      <c r="G8624" s="16"/>
    </row>
    <row r="8625" spans="1:7" ht="12.75">
      <c r="A8625" s="16"/>
      <c r="B8625" s="16"/>
      <c r="C8625" s="16"/>
      <c r="D8625" s="16"/>
      <c r="E8625" s="16"/>
      <c r="F8625" s="16"/>
      <c r="G8625" s="16"/>
    </row>
    <row r="8626" spans="1:7" ht="12.75">
      <c r="A8626" s="16"/>
      <c r="B8626" s="16"/>
      <c r="C8626" s="16"/>
      <c r="D8626" s="16"/>
      <c r="E8626" s="16"/>
      <c r="F8626" s="16"/>
      <c r="G8626" s="16"/>
    </row>
    <row r="8627" spans="1:7" ht="12.75">
      <c r="A8627" s="16"/>
      <c r="B8627" s="16"/>
      <c r="C8627" s="16"/>
      <c r="D8627" s="16"/>
      <c r="E8627" s="16"/>
      <c r="F8627" s="16"/>
      <c r="G8627" s="16"/>
    </row>
    <row r="8628" spans="1:7" ht="12.75">
      <c r="A8628" s="16"/>
      <c r="B8628" s="16"/>
      <c r="C8628" s="16"/>
      <c r="D8628" s="16"/>
      <c r="E8628" s="16"/>
      <c r="F8628" s="16"/>
      <c r="G8628" s="16"/>
    </row>
    <row r="8629" spans="1:7" ht="12.75">
      <c r="A8629" s="16"/>
      <c r="B8629" s="16"/>
      <c r="C8629" s="16"/>
      <c r="D8629" s="16"/>
      <c r="E8629" s="16"/>
      <c r="F8629" s="16"/>
      <c r="G8629" s="16"/>
    </row>
    <row r="8630" spans="1:7" ht="12.75">
      <c r="A8630" s="16"/>
      <c r="B8630" s="16"/>
      <c r="C8630" s="16"/>
      <c r="D8630" s="16"/>
      <c r="E8630" s="16"/>
      <c r="F8630" s="16"/>
      <c r="G8630" s="16"/>
    </row>
    <row r="8631" spans="1:7" ht="12.75">
      <c r="A8631" s="16"/>
      <c r="B8631" s="16"/>
      <c r="C8631" s="16"/>
      <c r="D8631" s="16"/>
      <c r="E8631" s="16"/>
      <c r="F8631" s="16"/>
      <c r="G8631" s="16"/>
    </row>
    <row r="8632" spans="1:7" ht="12.75">
      <c r="A8632" s="16"/>
      <c r="B8632" s="16"/>
      <c r="C8632" s="16"/>
      <c r="D8632" s="16"/>
      <c r="E8632" s="16"/>
      <c r="F8632" s="16"/>
      <c r="G8632" s="16"/>
    </row>
    <row r="8633" spans="1:7" ht="12.75">
      <c r="A8633" s="16"/>
      <c r="B8633" s="16"/>
      <c r="C8633" s="16"/>
      <c r="D8633" s="16"/>
      <c r="E8633" s="16"/>
      <c r="F8633" s="16"/>
      <c r="G8633" s="16"/>
    </row>
    <row r="8634" spans="1:7" ht="12.75">
      <c r="A8634" s="16"/>
      <c r="B8634" s="16"/>
      <c r="C8634" s="16"/>
      <c r="D8634" s="16"/>
      <c r="E8634" s="16"/>
      <c r="F8634" s="16"/>
      <c r="G8634" s="16"/>
    </row>
    <row r="8635" spans="1:7" ht="12.75">
      <c r="A8635" s="16"/>
      <c r="B8635" s="16"/>
      <c r="C8635" s="16"/>
      <c r="D8635" s="16"/>
      <c r="E8635" s="16"/>
      <c r="F8635" s="16"/>
      <c r="G8635" s="16"/>
    </row>
    <row r="8636" spans="1:7" ht="12.75">
      <c r="A8636" s="16"/>
      <c r="B8636" s="16"/>
      <c r="C8636" s="16"/>
      <c r="D8636" s="16"/>
      <c r="E8636" s="16"/>
      <c r="F8636" s="16"/>
      <c r="G8636" s="16"/>
    </row>
    <row r="8637" spans="1:7" ht="12.75">
      <c r="A8637" s="16"/>
      <c r="B8637" s="16"/>
      <c r="C8637" s="16"/>
      <c r="D8637" s="16"/>
      <c r="E8637" s="16"/>
      <c r="F8637" s="16"/>
      <c r="G8637" s="16"/>
    </row>
    <row r="8638" spans="1:7" ht="12.75">
      <c r="A8638" s="16"/>
      <c r="B8638" s="16"/>
      <c r="C8638" s="16"/>
      <c r="D8638" s="16"/>
      <c r="E8638" s="16"/>
      <c r="F8638" s="16"/>
      <c r="G8638" s="16"/>
    </row>
    <row r="8639" spans="1:7" ht="12.75">
      <c r="A8639" s="16"/>
      <c r="B8639" s="16"/>
      <c r="C8639" s="16"/>
      <c r="D8639" s="16"/>
      <c r="E8639" s="16"/>
      <c r="F8639" s="16"/>
      <c r="G8639" s="16"/>
    </row>
    <row r="8640" spans="1:7" ht="12.75">
      <c r="A8640" s="16"/>
      <c r="B8640" s="16"/>
      <c r="C8640" s="16"/>
      <c r="D8640" s="16"/>
      <c r="E8640" s="16"/>
      <c r="F8640" s="16"/>
      <c r="G8640" s="16"/>
    </row>
    <row r="8641" spans="1:7" ht="12.75">
      <c r="A8641" s="16"/>
      <c r="B8641" s="16"/>
      <c r="C8641" s="16"/>
      <c r="D8641" s="16"/>
      <c r="E8641" s="16"/>
      <c r="F8641" s="16"/>
      <c r="G8641" s="16"/>
    </row>
    <row r="8642" spans="1:7" ht="12.75">
      <c r="A8642" s="16"/>
      <c r="B8642" s="16"/>
      <c r="C8642" s="16"/>
      <c r="D8642" s="16"/>
      <c r="E8642" s="16"/>
      <c r="F8642" s="16"/>
      <c r="G8642" s="16"/>
    </row>
    <row r="8643" spans="1:7" ht="12.75">
      <c r="A8643" s="16"/>
      <c r="B8643" s="16"/>
      <c r="C8643" s="16"/>
      <c r="D8643" s="16"/>
      <c r="E8643" s="16"/>
      <c r="F8643" s="16"/>
      <c r="G8643" s="16"/>
    </row>
    <row r="8644" spans="1:7" ht="12.75">
      <c r="A8644" s="16"/>
      <c r="B8644" s="16"/>
      <c r="C8644" s="16"/>
      <c r="D8644" s="16"/>
      <c r="E8644" s="16"/>
      <c r="F8644" s="16"/>
      <c r="G8644" s="16"/>
    </row>
    <row r="8645" spans="1:7" ht="12.75">
      <c r="A8645" s="16"/>
      <c r="B8645" s="16"/>
      <c r="C8645" s="16"/>
      <c r="D8645" s="16"/>
      <c r="E8645" s="16"/>
      <c r="F8645" s="16"/>
      <c r="G8645" s="16"/>
    </row>
    <row r="8646" spans="1:7" ht="12.75">
      <c r="A8646" s="16"/>
      <c r="B8646" s="16"/>
      <c r="C8646" s="16"/>
      <c r="D8646" s="16"/>
      <c r="E8646" s="16"/>
      <c r="F8646" s="16"/>
      <c r="G8646" s="16"/>
    </row>
    <row r="8647" spans="1:7" ht="12.75">
      <c r="A8647" s="16"/>
      <c r="B8647" s="16"/>
      <c r="C8647" s="16"/>
      <c r="D8647" s="16"/>
      <c r="E8647" s="16"/>
      <c r="F8647" s="16"/>
      <c r="G8647" s="16"/>
    </row>
    <row r="8648" spans="1:7" ht="12.75">
      <c r="A8648" s="16"/>
      <c r="B8648" s="16"/>
      <c r="C8648" s="16"/>
      <c r="D8648" s="16"/>
      <c r="E8648" s="16"/>
      <c r="F8648" s="16"/>
      <c r="G8648" s="16"/>
    </row>
    <row r="8649" spans="1:7" ht="12.75">
      <c r="A8649" s="16"/>
      <c r="B8649" s="16"/>
      <c r="C8649" s="16"/>
      <c r="D8649" s="16"/>
      <c r="E8649" s="16"/>
      <c r="F8649" s="16"/>
      <c r="G8649" s="16"/>
    </row>
    <row r="8650" spans="1:7" ht="12.75">
      <c r="A8650" s="16"/>
      <c r="B8650" s="16"/>
      <c r="C8650" s="16"/>
      <c r="D8650" s="16"/>
      <c r="E8650" s="16"/>
      <c r="F8650" s="16"/>
      <c r="G8650" s="16"/>
    </row>
    <row r="8651" spans="1:7" ht="12.75">
      <c r="A8651" s="16"/>
      <c r="B8651" s="16"/>
      <c r="C8651" s="16"/>
      <c r="D8651" s="16"/>
      <c r="E8651" s="16"/>
      <c r="F8651" s="16"/>
      <c r="G8651" s="16"/>
    </row>
    <row r="8652" spans="1:7" ht="12.75">
      <c r="A8652" s="16"/>
      <c r="B8652" s="16"/>
      <c r="C8652" s="16"/>
      <c r="D8652" s="16"/>
      <c r="E8652" s="16"/>
      <c r="F8652" s="16"/>
      <c r="G8652" s="16"/>
    </row>
    <row r="8653" spans="1:7" ht="12.75">
      <c r="A8653" s="16"/>
      <c r="B8653" s="16"/>
      <c r="C8653" s="16"/>
      <c r="D8653" s="16"/>
      <c r="E8653" s="16"/>
      <c r="F8653" s="16"/>
      <c r="G8653" s="16"/>
    </row>
    <row r="8654" spans="1:7" ht="12.75">
      <c r="A8654" s="16"/>
      <c r="B8654" s="16"/>
      <c r="C8654" s="16"/>
      <c r="D8654" s="16"/>
      <c r="E8654" s="16"/>
      <c r="F8654" s="16"/>
      <c r="G8654" s="16"/>
    </row>
    <row r="8655" spans="1:7" ht="12.75">
      <c r="A8655" s="16"/>
      <c r="B8655" s="16"/>
      <c r="C8655" s="16"/>
      <c r="D8655" s="16"/>
      <c r="E8655" s="16"/>
      <c r="F8655" s="16"/>
      <c r="G8655" s="16"/>
    </row>
    <row r="8656" spans="1:7" ht="12.75">
      <c r="A8656" s="16"/>
      <c r="B8656" s="16"/>
      <c r="C8656" s="16"/>
      <c r="D8656" s="16"/>
      <c r="E8656" s="16"/>
      <c r="F8656" s="16"/>
      <c r="G8656" s="16"/>
    </row>
    <row r="8657" spans="1:7" ht="12.75">
      <c r="A8657" s="16"/>
      <c r="B8657" s="16"/>
      <c r="C8657" s="16"/>
      <c r="D8657" s="16"/>
      <c r="E8657" s="16"/>
      <c r="F8657" s="16"/>
      <c r="G8657" s="16"/>
    </row>
    <row r="8658" spans="1:7" ht="12.75">
      <c r="A8658" s="16"/>
      <c r="B8658" s="16"/>
      <c r="C8658" s="16"/>
      <c r="D8658" s="16"/>
      <c r="E8658" s="16"/>
      <c r="F8658" s="16"/>
      <c r="G8658" s="16"/>
    </row>
    <row r="8659" spans="1:7" ht="12.75">
      <c r="A8659" s="16"/>
      <c r="B8659" s="16"/>
      <c r="C8659" s="16"/>
      <c r="D8659" s="16"/>
      <c r="E8659" s="16"/>
      <c r="F8659" s="16"/>
      <c r="G8659" s="16"/>
    </row>
    <row r="8660" spans="1:7" ht="12.75">
      <c r="A8660" s="16"/>
      <c r="B8660" s="16"/>
      <c r="C8660" s="16"/>
      <c r="D8660" s="16"/>
      <c r="E8660" s="16"/>
      <c r="F8660" s="16"/>
      <c r="G8660" s="16"/>
    </row>
    <row r="8661" spans="1:7" ht="12.75">
      <c r="A8661" s="16"/>
      <c r="B8661" s="16"/>
      <c r="C8661" s="16"/>
      <c r="D8661" s="16"/>
      <c r="E8661" s="16"/>
      <c r="F8661" s="16"/>
      <c r="G8661" s="16"/>
    </row>
    <row r="8662" spans="1:7" ht="12.75">
      <c r="A8662" s="16"/>
      <c r="B8662" s="16"/>
      <c r="C8662" s="16"/>
      <c r="D8662" s="16"/>
      <c r="E8662" s="16"/>
      <c r="F8662" s="16"/>
      <c r="G8662" s="16"/>
    </row>
    <row r="8663" spans="1:7" ht="12.75">
      <c r="A8663" s="16"/>
      <c r="B8663" s="16"/>
      <c r="C8663" s="16"/>
      <c r="D8663" s="16"/>
      <c r="E8663" s="16"/>
      <c r="F8663" s="16"/>
      <c r="G8663" s="16"/>
    </row>
    <row r="8664" spans="1:7" ht="12.75">
      <c r="A8664" s="16"/>
      <c r="B8664" s="16"/>
      <c r="C8664" s="16"/>
      <c r="D8664" s="16"/>
      <c r="E8664" s="16"/>
      <c r="F8664" s="16"/>
      <c r="G8664" s="16"/>
    </row>
    <row r="8665" spans="1:7" ht="12.75">
      <c r="A8665" s="16"/>
      <c r="B8665" s="16"/>
      <c r="C8665" s="16"/>
      <c r="D8665" s="16"/>
      <c r="E8665" s="16"/>
      <c r="F8665" s="16"/>
      <c r="G8665" s="16"/>
    </row>
    <row r="8666" spans="1:7" ht="12.75">
      <c r="A8666" s="16"/>
      <c r="B8666" s="16"/>
      <c r="C8666" s="16"/>
      <c r="D8666" s="16"/>
      <c r="E8666" s="16"/>
      <c r="F8666" s="16"/>
      <c r="G8666" s="16"/>
    </row>
    <row r="8667" spans="1:7" ht="12.75">
      <c r="A8667" s="16"/>
      <c r="B8667" s="16"/>
      <c r="C8667" s="16"/>
      <c r="D8667" s="16"/>
      <c r="E8667" s="16"/>
      <c r="F8667" s="16"/>
      <c r="G8667" s="16"/>
    </row>
    <row r="8668" spans="1:7" ht="12.75">
      <c r="A8668" s="16"/>
      <c r="B8668" s="16"/>
      <c r="C8668" s="16"/>
      <c r="D8668" s="16"/>
      <c r="E8668" s="16"/>
      <c r="F8668" s="16"/>
      <c r="G8668" s="16"/>
    </row>
    <row r="8669" spans="1:7" ht="12.75">
      <c r="A8669" s="16"/>
      <c r="B8669" s="16"/>
      <c r="C8669" s="16"/>
      <c r="D8669" s="16"/>
      <c r="E8669" s="16"/>
      <c r="F8669" s="16"/>
      <c r="G8669" s="16"/>
    </row>
    <row r="8670" spans="1:7" ht="12.75">
      <c r="A8670" s="16"/>
      <c r="B8670" s="16"/>
      <c r="C8670" s="16"/>
      <c r="D8670" s="16"/>
      <c r="E8670" s="16"/>
      <c r="F8670" s="16"/>
      <c r="G8670" s="16"/>
    </row>
    <row r="8671" spans="1:7" ht="12.75">
      <c r="A8671" s="16"/>
      <c r="B8671" s="16"/>
      <c r="C8671" s="16"/>
      <c r="D8671" s="16"/>
      <c r="E8671" s="16"/>
      <c r="F8671" s="16"/>
      <c r="G8671" s="16"/>
    </row>
    <row r="8672" spans="1:7" ht="12.75">
      <c r="A8672" s="16"/>
      <c r="B8672" s="16"/>
      <c r="C8672" s="16"/>
      <c r="D8672" s="16"/>
      <c r="E8672" s="16"/>
      <c r="F8672" s="16"/>
      <c r="G8672" s="16"/>
    </row>
    <row r="8673" spans="1:7" ht="12.75">
      <c r="A8673" s="16"/>
      <c r="B8673" s="16"/>
      <c r="C8673" s="16"/>
      <c r="D8673" s="16"/>
      <c r="E8673" s="16"/>
      <c r="F8673" s="16"/>
      <c r="G8673" s="16"/>
    </row>
    <row r="8674" spans="1:7" ht="12.75">
      <c r="A8674" s="16"/>
      <c r="B8674" s="16"/>
      <c r="C8674" s="16"/>
      <c r="D8674" s="16"/>
      <c r="E8674" s="16"/>
      <c r="F8674" s="16"/>
      <c r="G8674" s="16"/>
    </row>
    <row r="8675" spans="1:7" ht="12.75">
      <c r="A8675" s="16"/>
      <c r="B8675" s="16"/>
      <c r="C8675" s="16"/>
      <c r="D8675" s="16"/>
      <c r="E8675" s="16"/>
      <c r="F8675" s="16"/>
      <c r="G8675" s="16"/>
    </row>
    <row r="8676" spans="1:7" ht="12.75">
      <c r="A8676" s="16"/>
      <c r="B8676" s="16"/>
      <c r="C8676" s="16"/>
      <c r="D8676" s="16"/>
      <c r="E8676" s="16"/>
      <c r="F8676" s="16"/>
      <c r="G8676" s="16"/>
    </row>
    <row r="8677" spans="1:7" ht="12.75">
      <c r="A8677" s="16"/>
      <c r="B8677" s="16"/>
      <c r="C8677" s="16"/>
      <c r="D8677" s="16"/>
      <c r="E8677" s="16"/>
      <c r="F8677" s="16"/>
      <c r="G8677" s="16"/>
    </row>
    <row r="8678" spans="1:7" ht="12.75">
      <c r="A8678" s="16"/>
      <c r="B8678" s="16"/>
      <c r="C8678" s="16"/>
      <c r="D8678" s="16"/>
      <c r="E8678" s="16"/>
      <c r="F8678" s="16"/>
      <c r="G8678" s="16"/>
    </row>
    <row r="8679" spans="1:7" ht="12.75">
      <c r="A8679" s="16"/>
      <c r="B8679" s="16"/>
      <c r="C8679" s="16"/>
      <c r="D8679" s="16"/>
      <c r="E8679" s="16"/>
      <c r="F8679" s="16"/>
      <c r="G8679" s="16"/>
    </row>
    <row r="8680" spans="1:7" ht="12.75">
      <c r="A8680" s="16"/>
      <c r="B8680" s="16"/>
      <c r="C8680" s="16"/>
      <c r="D8680" s="16"/>
      <c r="E8680" s="16"/>
      <c r="F8680" s="16"/>
      <c r="G8680" s="16"/>
    </row>
    <row r="8681" spans="1:7" ht="12.75">
      <c r="A8681" s="16"/>
      <c r="B8681" s="16"/>
      <c r="C8681" s="16"/>
      <c r="D8681" s="16"/>
      <c r="E8681" s="16"/>
      <c r="F8681" s="16"/>
      <c r="G8681" s="16"/>
    </row>
    <row r="8682" spans="1:7" ht="12.75">
      <c r="A8682" s="16"/>
      <c r="B8682" s="16"/>
      <c r="C8682" s="16"/>
      <c r="D8682" s="16"/>
      <c r="E8682" s="16"/>
      <c r="F8682" s="16"/>
      <c r="G8682" s="16"/>
    </row>
    <row r="8683" spans="1:7" ht="12.75">
      <c r="A8683" s="16"/>
      <c r="B8683" s="16"/>
      <c r="C8683" s="16"/>
      <c r="D8683" s="16"/>
      <c r="E8683" s="16"/>
      <c r="F8683" s="16"/>
      <c r="G8683" s="16"/>
    </row>
    <row r="8684" spans="1:7" ht="12.75">
      <c r="A8684" s="16"/>
      <c r="B8684" s="16"/>
      <c r="C8684" s="16"/>
      <c r="D8684" s="16"/>
      <c r="E8684" s="16"/>
      <c r="F8684" s="16"/>
      <c r="G8684" s="16"/>
    </row>
    <row r="8685" spans="1:7" ht="12.75">
      <c r="A8685" s="16"/>
      <c r="B8685" s="16"/>
      <c r="C8685" s="16"/>
      <c r="D8685" s="16"/>
      <c r="E8685" s="16"/>
      <c r="F8685" s="16"/>
      <c r="G8685" s="16"/>
    </row>
    <row r="8686" spans="1:7" ht="12.75">
      <c r="A8686" s="16"/>
      <c r="B8686" s="16"/>
      <c r="C8686" s="16"/>
      <c r="D8686" s="16"/>
      <c r="E8686" s="16"/>
      <c r="F8686" s="16"/>
      <c r="G8686" s="16"/>
    </row>
    <row r="8687" spans="1:7" ht="12.75">
      <c r="A8687" s="16"/>
      <c r="B8687" s="16"/>
      <c r="C8687" s="16"/>
      <c r="D8687" s="16"/>
      <c r="E8687" s="16"/>
      <c r="F8687" s="16"/>
      <c r="G8687" s="16"/>
    </row>
    <row r="8688" spans="1:7" ht="12.75">
      <c r="A8688" s="16"/>
      <c r="B8688" s="16"/>
      <c r="C8688" s="16"/>
      <c r="D8688" s="16"/>
      <c r="E8688" s="16"/>
      <c r="F8688" s="16"/>
      <c r="G8688" s="16"/>
    </row>
    <row r="8689" spans="1:7" ht="12.75">
      <c r="A8689" s="16"/>
      <c r="B8689" s="16"/>
      <c r="C8689" s="16"/>
      <c r="D8689" s="16"/>
      <c r="E8689" s="16"/>
      <c r="F8689" s="16"/>
      <c r="G8689" s="16"/>
    </row>
    <row r="8690" spans="1:7" ht="12.75">
      <c r="A8690" s="16"/>
      <c r="B8690" s="16"/>
      <c r="C8690" s="16"/>
      <c r="D8690" s="16"/>
      <c r="E8690" s="16"/>
      <c r="F8690" s="16"/>
      <c r="G8690" s="16"/>
    </row>
    <row r="8691" spans="1:7" ht="12.75">
      <c r="A8691" s="16"/>
      <c r="B8691" s="16"/>
      <c r="C8691" s="16"/>
      <c r="D8691" s="16"/>
      <c r="E8691" s="16"/>
      <c r="F8691" s="16"/>
      <c r="G8691" s="16"/>
    </row>
    <row r="8692" spans="1:7" ht="12.75">
      <c r="A8692" s="16"/>
      <c r="B8692" s="16"/>
      <c r="C8692" s="16"/>
      <c r="D8692" s="16"/>
      <c r="E8692" s="16"/>
      <c r="F8692" s="16"/>
      <c r="G8692" s="16"/>
    </row>
    <row r="8693" spans="1:7" ht="12.75">
      <c r="A8693" s="16"/>
      <c r="B8693" s="16"/>
      <c r="C8693" s="16"/>
      <c r="D8693" s="16"/>
      <c r="E8693" s="16"/>
      <c r="F8693" s="16"/>
      <c r="G8693" s="16"/>
    </row>
    <row r="8694" spans="1:7" ht="12.75">
      <c r="A8694" s="16"/>
      <c r="B8694" s="16"/>
      <c r="C8694" s="16"/>
      <c r="D8694" s="16"/>
      <c r="E8694" s="16"/>
      <c r="F8694" s="16"/>
      <c r="G8694" s="16"/>
    </row>
    <row r="8695" spans="1:7" ht="12.75">
      <c r="A8695" s="16"/>
      <c r="B8695" s="16"/>
      <c r="C8695" s="16"/>
      <c r="D8695" s="16"/>
      <c r="E8695" s="16"/>
      <c r="F8695" s="16"/>
      <c r="G8695" s="16"/>
    </row>
    <row r="8696" spans="1:7" ht="12.75">
      <c r="A8696" s="16"/>
      <c r="B8696" s="16"/>
      <c r="C8696" s="16"/>
      <c r="D8696" s="16"/>
      <c r="E8696" s="16"/>
      <c r="F8696" s="16"/>
      <c r="G8696" s="16"/>
    </row>
    <row r="8697" spans="1:7" ht="12.75">
      <c r="A8697" s="16"/>
      <c r="B8697" s="16"/>
      <c r="C8697" s="16"/>
      <c r="D8697" s="16"/>
      <c r="E8697" s="16"/>
      <c r="F8697" s="16"/>
      <c r="G8697" s="16"/>
    </row>
    <row r="8698" spans="1:7" ht="12.75">
      <c r="A8698" s="16"/>
      <c r="B8698" s="16"/>
      <c r="C8698" s="16"/>
      <c r="D8698" s="16"/>
      <c r="E8698" s="16"/>
      <c r="F8698" s="16"/>
      <c r="G8698" s="16"/>
    </row>
    <row r="8699" spans="1:7" ht="12.75">
      <c r="A8699" s="16"/>
      <c r="B8699" s="16"/>
      <c r="C8699" s="16"/>
      <c r="D8699" s="16"/>
      <c r="E8699" s="16"/>
      <c r="F8699" s="16"/>
      <c r="G8699" s="16"/>
    </row>
    <row r="8700" spans="1:7" ht="12.75">
      <c r="A8700" s="16"/>
      <c r="B8700" s="16"/>
      <c r="C8700" s="16"/>
      <c r="D8700" s="16"/>
      <c r="E8700" s="16"/>
      <c r="F8700" s="16"/>
      <c r="G8700" s="16"/>
    </row>
    <row r="8701" spans="1:7" ht="12.75">
      <c r="A8701" s="16"/>
      <c r="B8701" s="16"/>
      <c r="C8701" s="16"/>
      <c r="D8701" s="16"/>
      <c r="E8701" s="16"/>
      <c r="F8701" s="16"/>
      <c r="G8701" s="16"/>
    </row>
    <row r="8702" spans="1:7" ht="12.75">
      <c r="A8702" s="16"/>
      <c r="B8702" s="16"/>
      <c r="C8702" s="16"/>
      <c r="D8702" s="16"/>
      <c r="E8702" s="16"/>
      <c r="F8702" s="16"/>
      <c r="G8702" s="16"/>
    </row>
    <row r="8703" spans="1:7" ht="12.75">
      <c r="A8703" s="16"/>
      <c r="B8703" s="16"/>
      <c r="C8703" s="16"/>
      <c r="D8703" s="16"/>
      <c r="E8703" s="16"/>
      <c r="F8703" s="16"/>
      <c r="G8703" s="16"/>
    </row>
    <row r="8704" spans="1:7" ht="12.75">
      <c r="A8704" s="16"/>
      <c r="B8704" s="16"/>
      <c r="C8704" s="16"/>
      <c r="D8704" s="16"/>
      <c r="E8704" s="16"/>
      <c r="F8704" s="16"/>
      <c r="G8704" s="16"/>
    </row>
    <row r="8705" spans="1:7" ht="12.75">
      <c r="A8705" s="16"/>
      <c r="B8705" s="16"/>
      <c r="C8705" s="16"/>
      <c r="D8705" s="16"/>
      <c r="E8705" s="16"/>
      <c r="F8705" s="16"/>
      <c r="G8705" s="16"/>
    </row>
    <row r="8706" spans="1:7" ht="12.75">
      <c r="A8706" s="16"/>
      <c r="B8706" s="16"/>
      <c r="C8706" s="16"/>
      <c r="D8706" s="16"/>
      <c r="E8706" s="16"/>
      <c r="F8706" s="16"/>
      <c r="G8706" s="16"/>
    </row>
    <row r="8707" spans="1:7" ht="12.75">
      <c r="A8707" s="16"/>
      <c r="B8707" s="16"/>
      <c r="C8707" s="16"/>
      <c r="D8707" s="16"/>
      <c r="E8707" s="16"/>
      <c r="F8707" s="16"/>
      <c r="G8707" s="16"/>
    </row>
    <row r="8708" spans="1:7" ht="12.75">
      <c r="A8708" s="16"/>
      <c r="B8708" s="16"/>
      <c r="C8708" s="16"/>
      <c r="D8708" s="16"/>
      <c r="E8708" s="16"/>
      <c r="F8708" s="16"/>
      <c r="G8708" s="16"/>
    </row>
    <row r="8709" spans="1:7" ht="12.75">
      <c r="A8709" s="16"/>
      <c r="B8709" s="16"/>
      <c r="C8709" s="16"/>
      <c r="D8709" s="16"/>
      <c r="E8709" s="16"/>
      <c r="F8709" s="16"/>
      <c r="G8709" s="16"/>
    </row>
    <row r="8710" spans="1:7" ht="12.75">
      <c r="A8710" s="16"/>
      <c r="B8710" s="16"/>
      <c r="C8710" s="16"/>
      <c r="D8710" s="16"/>
      <c r="E8710" s="16"/>
      <c r="F8710" s="16"/>
      <c r="G8710" s="16"/>
    </row>
    <row r="8711" spans="1:7" ht="12.75">
      <c r="A8711" s="16"/>
      <c r="B8711" s="16"/>
      <c r="C8711" s="16"/>
      <c r="D8711" s="16"/>
      <c r="E8711" s="16"/>
      <c r="F8711" s="16"/>
      <c r="G8711" s="16"/>
    </row>
    <row r="8712" spans="1:7" ht="12.75">
      <c r="A8712" s="16"/>
      <c r="B8712" s="16"/>
      <c r="C8712" s="16"/>
      <c r="D8712" s="16"/>
      <c r="E8712" s="16"/>
      <c r="F8712" s="16"/>
      <c r="G8712" s="16"/>
    </row>
    <row r="8713" spans="1:7" ht="12.75">
      <c r="A8713" s="16"/>
      <c r="B8713" s="16"/>
      <c r="C8713" s="16"/>
      <c r="D8713" s="16"/>
      <c r="E8713" s="16"/>
      <c r="F8713" s="16"/>
      <c r="G8713" s="16"/>
    </row>
    <row r="8714" spans="1:7" ht="12.75">
      <c r="A8714" s="16"/>
      <c r="B8714" s="16"/>
      <c r="C8714" s="16"/>
      <c r="D8714" s="16"/>
      <c r="E8714" s="16"/>
      <c r="F8714" s="16"/>
      <c r="G8714" s="16"/>
    </row>
    <row r="8715" spans="1:7" ht="12.75">
      <c r="A8715" s="16"/>
      <c r="B8715" s="16"/>
      <c r="C8715" s="16"/>
      <c r="D8715" s="16"/>
      <c r="E8715" s="16"/>
      <c r="F8715" s="16"/>
      <c r="G8715" s="16"/>
    </row>
    <row r="8716" spans="1:7" ht="12.75">
      <c r="A8716" s="16"/>
      <c r="B8716" s="16"/>
      <c r="C8716" s="16"/>
      <c r="D8716" s="16"/>
      <c r="E8716" s="16"/>
      <c r="F8716" s="16"/>
      <c r="G8716" s="16"/>
    </row>
    <row r="8717" spans="1:7" ht="12.75">
      <c r="A8717" s="16"/>
      <c r="B8717" s="16"/>
      <c r="C8717" s="16"/>
      <c r="D8717" s="16"/>
      <c r="E8717" s="16"/>
      <c r="F8717" s="16"/>
      <c r="G8717" s="16"/>
    </row>
    <row r="8718" spans="1:7" ht="12.75">
      <c r="A8718" s="16"/>
      <c r="B8718" s="16"/>
      <c r="C8718" s="16"/>
      <c r="D8718" s="16"/>
      <c r="E8718" s="16"/>
      <c r="F8718" s="16"/>
      <c r="G8718" s="16"/>
    </row>
    <row r="8719" spans="1:7" ht="12.75">
      <c r="A8719" s="16"/>
      <c r="B8719" s="16"/>
      <c r="C8719" s="16"/>
      <c r="D8719" s="16"/>
      <c r="E8719" s="16"/>
      <c r="F8719" s="16"/>
      <c r="G8719" s="16"/>
    </row>
    <row r="8720" spans="1:7" ht="12.75">
      <c r="A8720" s="16"/>
      <c r="B8720" s="16"/>
      <c r="C8720" s="16"/>
      <c r="D8720" s="16"/>
      <c r="E8720" s="16"/>
      <c r="F8720" s="16"/>
      <c r="G8720" s="16"/>
    </row>
    <row r="8721" spans="1:7" ht="12.75">
      <c r="A8721" s="16"/>
      <c r="B8721" s="16"/>
      <c r="C8721" s="16"/>
      <c r="D8721" s="16"/>
      <c r="E8721" s="16"/>
      <c r="F8721" s="16"/>
      <c r="G8721" s="16"/>
    </row>
    <row r="8722" spans="1:7" ht="12.75">
      <c r="A8722" s="16"/>
      <c r="B8722" s="16"/>
      <c r="C8722" s="16"/>
      <c r="D8722" s="16"/>
      <c r="E8722" s="16"/>
      <c r="F8722" s="16"/>
      <c r="G8722" s="16"/>
    </row>
    <row r="8723" spans="1:7" ht="12.75">
      <c r="A8723" s="16"/>
      <c r="B8723" s="16"/>
      <c r="C8723" s="16"/>
      <c r="D8723" s="16"/>
      <c r="E8723" s="16"/>
      <c r="F8723" s="16"/>
      <c r="G8723" s="16"/>
    </row>
    <row r="8724" spans="1:7" ht="12.75">
      <c r="A8724" s="16"/>
      <c r="B8724" s="16"/>
      <c r="C8724" s="16"/>
      <c r="D8724" s="16"/>
      <c r="E8724" s="16"/>
      <c r="F8724" s="16"/>
      <c r="G8724" s="16"/>
    </row>
    <row r="8725" spans="1:7" ht="12.75">
      <c r="A8725" s="16"/>
      <c r="B8725" s="16"/>
      <c r="C8725" s="16"/>
      <c r="D8725" s="16"/>
      <c r="E8725" s="16"/>
      <c r="F8725" s="16"/>
      <c r="G8725" s="16"/>
    </row>
    <row r="8726" spans="1:7" ht="12.75">
      <c r="A8726" s="16"/>
      <c r="B8726" s="16"/>
      <c r="C8726" s="16"/>
      <c r="D8726" s="16"/>
      <c r="E8726" s="16"/>
      <c r="F8726" s="16"/>
      <c r="G8726" s="16"/>
    </row>
    <row r="8727" spans="1:7" ht="12.75">
      <c r="A8727" s="16"/>
      <c r="B8727" s="16"/>
      <c r="C8727" s="16"/>
      <c r="D8727" s="16"/>
      <c r="E8727" s="16"/>
      <c r="F8727" s="16"/>
      <c r="G8727" s="16"/>
    </row>
    <row r="8728" spans="1:7" ht="12.75">
      <c r="A8728" s="16"/>
      <c r="B8728" s="16"/>
      <c r="C8728" s="16"/>
      <c r="D8728" s="16"/>
      <c r="E8728" s="16"/>
      <c r="F8728" s="16"/>
      <c r="G8728" s="16"/>
    </row>
    <row r="8729" spans="1:7" ht="12.75">
      <c r="A8729" s="16"/>
      <c r="B8729" s="16"/>
      <c r="C8729" s="16"/>
      <c r="D8729" s="16"/>
      <c r="E8729" s="16"/>
      <c r="F8729" s="16"/>
      <c r="G8729" s="16"/>
    </row>
    <row r="8730" spans="1:7" ht="12.75">
      <c r="A8730" s="16"/>
      <c r="B8730" s="16"/>
      <c r="C8730" s="16"/>
      <c r="D8730" s="16"/>
      <c r="E8730" s="16"/>
      <c r="F8730" s="16"/>
      <c r="G8730" s="16"/>
    </row>
    <row r="8731" spans="1:7" ht="12.75">
      <c r="A8731" s="16"/>
      <c r="B8731" s="16"/>
      <c r="C8731" s="16"/>
      <c r="D8731" s="16"/>
      <c r="E8731" s="16"/>
      <c r="F8731" s="16"/>
      <c r="G8731" s="16"/>
    </row>
    <row r="8732" spans="1:7" ht="12.75">
      <c r="A8732" s="16"/>
      <c r="B8732" s="16"/>
      <c r="C8732" s="16"/>
      <c r="D8732" s="16"/>
      <c r="E8732" s="16"/>
      <c r="F8732" s="16"/>
      <c r="G8732" s="16"/>
    </row>
    <row r="8733" spans="1:7" ht="12.75">
      <c r="A8733" s="16"/>
      <c r="B8733" s="16"/>
      <c r="C8733" s="16"/>
      <c r="D8733" s="16"/>
      <c r="E8733" s="16"/>
      <c r="F8733" s="16"/>
      <c r="G8733" s="16"/>
    </row>
    <row r="8734" spans="1:7" ht="12.75">
      <c r="A8734" s="16"/>
      <c r="B8734" s="16"/>
      <c r="C8734" s="16"/>
      <c r="D8734" s="16"/>
      <c r="E8734" s="16"/>
      <c r="F8734" s="16"/>
      <c r="G8734" s="16"/>
    </row>
    <row r="8735" spans="1:7" ht="12.75">
      <c r="A8735" s="16"/>
      <c r="B8735" s="16"/>
      <c r="C8735" s="16"/>
      <c r="D8735" s="16"/>
      <c r="E8735" s="16"/>
      <c r="F8735" s="16"/>
      <c r="G8735" s="16"/>
    </row>
    <row r="8736" spans="1:7" ht="12.75">
      <c r="A8736" s="16"/>
      <c r="B8736" s="16"/>
      <c r="C8736" s="16"/>
      <c r="D8736" s="16"/>
      <c r="E8736" s="16"/>
      <c r="F8736" s="16"/>
      <c r="G8736" s="16"/>
    </row>
    <row r="8737" spans="1:7" ht="12.75">
      <c r="A8737" s="16"/>
      <c r="B8737" s="16"/>
      <c r="C8737" s="16"/>
      <c r="D8737" s="16"/>
      <c r="E8737" s="16"/>
      <c r="F8737" s="16"/>
      <c r="G8737" s="16"/>
    </row>
    <row r="8738" spans="1:7" ht="12.75">
      <c r="A8738" s="16"/>
      <c r="B8738" s="16"/>
      <c r="C8738" s="16"/>
      <c r="D8738" s="16"/>
      <c r="E8738" s="16"/>
      <c r="F8738" s="16"/>
      <c r="G8738" s="16"/>
    </row>
    <row r="8739" spans="1:7" ht="12.75">
      <c r="A8739" s="16"/>
      <c r="B8739" s="16"/>
      <c r="C8739" s="16"/>
      <c r="D8739" s="16"/>
      <c r="E8739" s="16"/>
      <c r="F8739" s="16"/>
      <c r="G8739" s="16"/>
    </row>
    <row r="8740" spans="1:7" ht="12.75">
      <c r="A8740" s="16"/>
      <c r="B8740" s="16"/>
      <c r="C8740" s="16"/>
      <c r="D8740" s="16"/>
      <c r="E8740" s="16"/>
      <c r="F8740" s="16"/>
      <c r="G8740" s="16"/>
    </row>
    <row r="8741" spans="1:7" ht="12.75">
      <c r="A8741" s="16"/>
      <c r="B8741" s="16"/>
      <c r="C8741" s="16"/>
      <c r="D8741" s="16"/>
      <c r="E8741" s="16"/>
      <c r="F8741" s="16"/>
      <c r="G8741" s="16"/>
    </row>
    <row r="8742" spans="1:7" ht="12.75">
      <c r="A8742" s="16"/>
      <c r="B8742" s="16"/>
      <c r="C8742" s="16"/>
      <c r="D8742" s="16"/>
      <c r="E8742" s="16"/>
      <c r="F8742" s="16"/>
      <c r="G8742" s="16"/>
    </row>
    <row r="8743" spans="1:7" ht="12.75">
      <c r="A8743" s="16"/>
      <c r="B8743" s="16"/>
      <c r="C8743" s="16"/>
      <c r="D8743" s="16"/>
      <c r="E8743" s="16"/>
      <c r="F8743" s="16"/>
      <c r="G8743" s="16"/>
    </row>
    <row r="8744" spans="1:7" ht="12.75">
      <c r="A8744" s="16"/>
      <c r="B8744" s="16"/>
      <c r="C8744" s="16"/>
      <c r="D8744" s="16"/>
      <c r="E8744" s="16"/>
      <c r="F8744" s="16"/>
      <c r="G8744" s="16"/>
    </row>
    <row r="8745" spans="1:7" ht="12.75">
      <c r="A8745" s="16"/>
      <c r="B8745" s="16"/>
      <c r="C8745" s="16"/>
      <c r="D8745" s="16"/>
      <c r="E8745" s="16"/>
      <c r="F8745" s="16"/>
      <c r="G8745" s="16"/>
    </row>
    <row r="8746" spans="1:7" ht="12.75">
      <c r="A8746" s="16"/>
      <c r="B8746" s="16"/>
      <c r="C8746" s="16"/>
      <c r="D8746" s="16"/>
      <c r="E8746" s="16"/>
      <c r="F8746" s="16"/>
      <c r="G8746" s="16"/>
    </row>
    <row r="8747" spans="1:7" ht="12.75">
      <c r="A8747" s="16"/>
      <c r="B8747" s="16"/>
      <c r="C8747" s="16"/>
      <c r="D8747" s="16"/>
      <c r="E8747" s="16"/>
      <c r="F8747" s="16"/>
      <c r="G8747" s="16"/>
    </row>
    <row r="8748" spans="1:7" ht="12.75">
      <c r="A8748" s="16"/>
      <c r="B8748" s="16"/>
      <c r="C8748" s="16"/>
      <c r="D8748" s="16"/>
      <c r="E8748" s="16"/>
      <c r="F8748" s="16"/>
      <c r="G8748" s="16"/>
    </row>
    <row r="8749" spans="1:7" ht="12.75">
      <c r="A8749" s="16"/>
      <c r="B8749" s="16"/>
      <c r="C8749" s="16"/>
      <c r="D8749" s="16"/>
      <c r="E8749" s="16"/>
      <c r="F8749" s="16"/>
      <c r="G8749" s="16"/>
    </row>
    <row r="8750" spans="1:7" ht="12.75">
      <c r="A8750" s="16"/>
      <c r="B8750" s="16"/>
      <c r="C8750" s="16"/>
      <c r="D8750" s="16"/>
      <c r="E8750" s="16"/>
      <c r="F8750" s="16"/>
      <c r="G8750" s="16"/>
    </row>
    <row r="8751" spans="1:7" ht="12.75">
      <c r="A8751" s="16"/>
      <c r="B8751" s="16"/>
      <c r="C8751" s="16"/>
      <c r="D8751" s="16"/>
      <c r="E8751" s="16"/>
      <c r="F8751" s="16"/>
      <c r="G8751" s="16"/>
    </row>
    <row r="8752" spans="1:7" ht="12.75">
      <c r="A8752" s="16"/>
      <c r="B8752" s="16"/>
      <c r="C8752" s="16"/>
      <c r="D8752" s="16"/>
      <c r="E8752" s="16"/>
      <c r="F8752" s="16"/>
      <c r="G8752" s="16"/>
    </row>
    <row r="8753" spans="1:7" ht="12.75">
      <c r="A8753" s="16"/>
      <c r="B8753" s="16"/>
      <c r="C8753" s="16"/>
      <c r="D8753" s="16"/>
      <c r="E8753" s="16"/>
      <c r="F8753" s="16"/>
      <c r="G8753" s="16"/>
    </row>
    <row r="8754" spans="1:7" ht="12.75">
      <c r="A8754" s="16"/>
      <c r="B8754" s="16"/>
      <c r="C8754" s="16"/>
      <c r="D8754" s="16"/>
      <c r="E8754" s="16"/>
      <c r="F8754" s="16"/>
      <c r="G8754" s="16"/>
    </row>
    <row r="8755" spans="1:7" ht="12.75">
      <c r="A8755" s="16"/>
      <c r="B8755" s="16"/>
      <c r="C8755" s="16"/>
      <c r="D8755" s="16"/>
      <c r="E8755" s="16"/>
      <c r="F8755" s="16"/>
      <c r="G8755" s="16"/>
    </row>
    <row r="8756" spans="1:7" ht="12.75">
      <c r="A8756" s="16"/>
      <c r="B8756" s="16"/>
      <c r="C8756" s="16"/>
      <c r="D8756" s="16"/>
      <c r="E8756" s="16"/>
      <c r="F8756" s="16"/>
      <c r="G8756" s="16"/>
    </row>
    <row r="8757" spans="1:7" ht="12.75">
      <c r="A8757" s="16"/>
      <c r="B8757" s="16"/>
      <c r="C8757" s="16"/>
      <c r="D8757" s="16"/>
      <c r="E8757" s="16"/>
      <c r="F8757" s="16"/>
      <c r="G8757" s="16"/>
    </row>
    <row r="8758" spans="1:7" ht="12.75">
      <c r="A8758" s="16"/>
      <c r="B8758" s="16"/>
      <c r="C8758" s="16"/>
      <c r="D8758" s="16"/>
      <c r="E8758" s="16"/>
      <c r="F8758" s="16"/>
      <c r="G8758" s="16"/>
    </row>
    <row r="8759" spans="1:7" ht="12.75">
      <c r="A8759" s="16"/>
      <c r="B8759" s="16"/>
      <c r="C8759" s="16"/>
      <c r="D8759" s="16"/>
      <c r="E8759" s="16"/>
      <c r="F8759" s="16"/>
      <c r="G8759" s="16"/>
    </row>
    <row r="8760" spans="1:7" ht="12.75">
      <c r="A8760" s="16"/>
      <c r="B8760" s="16"/>
      <c r="C8760" s="16"/>
      <c r="D8760" s="16"/>
      <c r="E8760" s="16"/>
      <c r="F8760" s="16"/>
      <c r="G8760" s="16"/>
    </row>
    <row r="8761" spans="1:7" ht="12.75">
      <c r="A8761" s="16"/>
      <c r="B8761" s="16"/>
      <c r="C8761" s="16"/>
      <c r="D8761" s="16"/>
      <c r="E8761" s="16"/>
      <c r="F8761" s="16"/>
      <c r="G8761" s="16"/>
    </row>
    <row r="8762" spans="1:7" ht="12.75">
      <c r="A8762" s="16"/>
      <c r="B8762" s="16"/>
      <c r="C8762" s="16"/>
      <c r="D8762" s="16"/>
      <c r="E8762" s="16"/>
      <c r="F8762" s="16"/>
      <c r="G8762" s="16"/>
    </row>
    <row r="8763" spans="1:7" ht="12.75">
      <c r="A8763" s="16"/>
      <c r="B8763" s="16"/>
      <c r="C8763" s="16"/>
      <c r="D8763" s="16"/>
      <c r="E8763" s="16"/>
      <c r="F8763" s="16"/>
      <c r="G8763" s="16"/>
    </row>
    <row r="8764" spans="1:7" ht="12.75">
      <c r="A8764" s="16"/>
      <c r="B8764" s="16"/>
      <c r="C8764" s="16"/>
      <c r="D8764" s="16"/>
      <c r="E8764" s="16"/>
      <c r="F8764" s="16"/>
      <c r="G8764" s="16"/>
    </row>
    <row r="8765" spans="1:7" ht="12.75">
      <c r="A8765" s="16"/>
      <c r="B8765" s="16"/>
      <c r="C8765" s="16"/>
      <c r="D8765" s="16"/>
      <c r="E8765" s="16"/>
      <c r="F8765" s="16"/>
      <c r="G8765" s="16"/>
    </row>
    <row r="8766" spans="1:7" ht="12.75">
      <c r="A8766" s="16"/>
      <c r="B8766" s="16"/>
      <c r="C8766" s="16"/>
      <c r="D8766" s="16"/>
      <c r="E8766" s="16"/>
      <c r="F8766" s="16"/>
      <c r="G8766" s="16"/>
    </row>
    <row r="8767" spans="1:7" ht="12.75">
      <c r="A8767" s="16"/>
      <c r="B8767" s="16"/>
      <c r="C8767" s="16"/>
      <c r="D8767" s="16"/>
      <c r="E8767" s="16"/>
      <c r="F8767" s="16"/>
      <c r="G8767" s="16"/>
    </row>
    <row r="8768" spans="1:7" ht="12.75">
      <c r="A8768" s="16"/>
      <c r="B8768" s="16"/>
      <c r="C8768" s="16"/>
      <c r="D8768" s="16"/>
      <c r="E8768" s="16"/>
      <c r="F8768" s="16"/>
      <c r="G8768" s="16"/>
    </row>
    <row r="8769" spans="1:7" ht="12.75">
      <c r="A8769" s="16"/>
      <c r="B8769" s="16"/>
      <c r="C8769" s="16"/>
      <c r="D8769" s="16"/>
      <c r="E8769" s="16"/>
      <c r="F8769" s="16"/>
      <c r="G8769" s="16"/>
    </row>
    <row r="8770" spans="1:7" ht="12.75">
      <c r="A8770" s="16"/>
      <c r="B8770" s="16"/>
      <c r="C8770" s="16"/>
      <c r="D8770" s="16"/>
      <c r="E8770" s="16"/>
      <c r="F8770" s="16"/>
      <c r="G8770" s="16"/>
    </row>
    <row r="8771" spans="1:7" ht="12.75">
      <c r="A8771" s="16"/>
      <c r="B8771" s="16"/>
      <c r="C8771" s="16"/>
      <c r="D8771" s="16"/>
      <c r="E8771" s="16"/>
      <c r="F8771" s="16"/>
      <c r="G8771" s="16"/>
    </row>
    <row r="8772" spans="1:7" ht="12.75">
      <c r="A8772" s="16"/>
      <c r="B8772" s="16"/>
      <c r="C8772" s="16"/>
      <c r="D8772" s="16"/>
      <c r="E8772" s="16"/>
      <c r="F8772" s="16"/>
      <c r="G8772" s="16"/>
    </row>
    <row r="8773" spans="1:7" ht="12.75">
      <c r="A8773" s="16"/>
      <c r="B8773" s="16"/>
      <c r="C8773" s="16"/>
      <c r="D8773" s="16"/>
      <c r="E8773" s="16"/>
      <c r="F8773" s="16"/>
      <c r="G8773" s="16"/>
    </row>
    <row r="8774" spans="1:7" ht="12.75">
      <c r="A8774" s="16"/>
      <c r="B8774" s="16"/>
      <c r="C8774" s="16"/>
      <c r="D8774" s="16"/>
      <c r="E8774" s="16"/>
      <c r="F8774" s="16"/>
      <c r="G8774" s="16"/>
    </row>
    <row r="8775" spans="1:7" ht="12.75">
      <c r="A8775" s="16"/>
      <c r="B8775" s="16"/>
      <c r="C8775" s="16"/>
      <c r="D8775" s="16"/>
      <c r="E8775" s="16"/>
      <c r="F8775" s="16"/>
      <c r="G8775" s="16"/>
    </row>
    <row r="8776" spans="1:7" ht="12.75">
      <c r="A8776" s="16"/>
      <c r="B8776" s="16"/>
      <c r="C8776" s="16"/>
      <c r="D8776" s="16"/>
      <c r="E8776" s="16"/>
      <c r="F8776" s="16"/>
      <c r="G8776" s="16"/>
    </row>
    <row r="8777" spans="1:7" ht="12.75">
      <c r="A8777" s="16"/>
      <c r="B8777" s="16"/>
      <c r="C8777" s="16"/>
      <c r="D8777" s="16"/>
      <c r="E8777" s="16"/>
      <c r="F8777" s="16"/>
      <c r="G8777" s="16"/>
    </row>
    <row r="8778" spans="1:7" ht="12.75">
      <c r="A8778" s="16"/>
      <c r="B8778" s="16"/>
      <c r="C8778" s="16"/>
      <c r="D8778" s="16"/>
      <c r="E8778" s="16"/>
      <c r="F8778" s="16"/>
      <c r="G8778" s="16"/>
    </row>
    <row r="8779" spans="1:7" ht="12.75">
      <c r="A8779" s="16"/>
      <c r="B8779" s="16"/>
      <c r="C8779" s="16"/>
      <c r="D8779" s="16"/>
      <c r="E8779" s="16"/>
      <c r="F8779" s="16"/>
      <c r="G8779" s="16"/>
    </row>
    <row r="8780" spans="1:7" ht="12.75">
      <c r="A8780" s="16"/>
      <c r="B8780" s="16"/>
      <c r="C8780" s="16"/>
      <c r="D8780" s="16"/>
      <c r="E8780" s="16"/>
      <c r="F8780" s="16"/>
      <c r="G8780" s="16"/>
    </row>
    <row r="8781" spans="1:7" ht="12.75">
      <c r="A8781" s="16"/>
      <c r="B8781" s="16"/>
      <c r="C8781" s="16"/>
      <c r="D8781" s="16"/>
      <c r="E8781" s="16"/>
      <c r="F8781" s="16"/>
      <c r="G8781" s="16"/>
    </row>
    <row r="8782" spans="1:7" ht="12.75">
      <c r="A8782" s="16"/>
      <c r="B8782" s="16"/>
      <c r="C8782" s="16"/>
      <c r="D8782" s="16"/>
      <c r="E8782" s="16"/>
      <c r="F8782" s="16"/>
      <c r="G8782" s="16"/>
    </row>
    <row r="8783" spans="1:7" ht="12.75">
      <c r="A8783" s="16"/>
      <c r="B8783" s="16"/>
      <c r="C8783" s="16"/>
      <c r="D8783" s="16"/>
      <c r="E8783" s="16"/>
      <c r="F8783" s="16"/>
      <c r="G8783" s="16"/>
    </row>
    <row r="8784" spans="1:7" ht="12.75">
      <c r="A8784" s="16"/>
      <c r="B8784" s="16"/>
      <c r="C8784" s="16"/>
      <c r="D8784" s="16"/>
      <c r="E8784" s="16"/>
      <c r="F8784" s="16"/>
      <c r="G8784" s="16"/>
    </row>
    <row r="8785" spans="1:7" ht="12.75">
      <c r="A8785" s="16"/>
      <c r="B8785" s="16"/>
      <c r="C8785" s="16"/>
      <c r="D8785" s="16"/>
      <c r="E8785" s="16"/>
      <c r="F8785" s="16"/>
      <c r="G8785" s="16"/>
    </row>
    <row r="8786" spans="1:7" ht="12.75">
      <c r="A8786" s="16"/>
      <c r="B8786" s="16"/>
      <c r="C8786" s="16"/>
      <c r="D8786" s="16"/>
      <c r="E8786" s="16"/>
      <c r="F8786" s="16"/>
      <c r="G8786" s="16"/>
    </row>
    <row r="8787" spans="1:7" ht="12.75">
      <c r="A8787" s="16"/>
      <c r="B8787" s="16"/>
      <c r="C8787" s="16"/>
      <c r="D8787" s="16"/>
      <c r="E8787" s="16"/>
      <c r="F8787" s="16"/>
      <c r="G8787" s="16"/>
    </row>
    <row r="8788" spans="1:7" ht="12.75">
      <c r="A8788" s="16"/>
      <c r="B8788" s="16"/>
      <c r="C8788" s="16"/>
      <c r="D8788" s="16"/>
      <c r="E8788" s="16"/>
      <c r="F8788" s="16"/>
      <c r="G8788" s="16"/>
    </row>
    <row r="8789" spans="1:7" ht="12.75">
      <c r="A8789" s="16"/>
      <c r="B8789" s="16"/>
      <c r="C8789" s="16"/>
      <c r="D8789" s="16"/>
      <c r="E8789" s="16"/>
      <c r="F8789" s="16"/>
      <c r="G8789" s="16"/>
    </row>
    <row r="8790" spans="1:7" ht="12.75">
      <c r="A8790" s="16"/>
      <c r="B8790" s="16"/>
      <c r="C8790" s="16"/>
      <c r="D8790" s="16"/>
      <c r="E8790" s="16"/>
      <c r="F8790" s="16"/>
      <c r="G8790" s="16"/>
    </row>
    <row r="8791" spans="1:7" ht="12.75">
      <c r="A8791" s="16"/>
      <c r="B8791" s="16"/>
      <c r="C8791" s="16"/>
      <c r="D8791" s="16"/>
      <c r="E8791" s="16"/>
      <c r="F8791" s="16"/>
      <c r="G8791" s="16"/>
    </row>
    <row r="8792" spans="1:7" ht="12.75">
      <c r="A8792" s="16"/>
      <c r="B8792" s="16"/>
      <c r="C8792" s="16"/>
      <c r="D8792" s="16"/>
      <c r="E8792" s="16"/>
      <c r="F8792" s="16"/>
      <c r="G8792" s="16"/>
    </row>
    <row r="8793" spans="1:7" ht="12.75">
      <c r="A8793" s="16"/>
      <c r="B8793" s="16"/>
      <c r="C8793" s="16"/>
      <c r="D8793" s="16"/>
      <c r="E8793" s="16"/>
      <c r="F8793" s="16"/>
      <c r="G8793" s="16"/>
    </row>
    <row r="8794" spans="1:7" ht="12.75">
      <c r="A8794" s="16"/>
      <c r="B8794" s="16"/>
      <c r="C8794" s="16"/>
      <c r="D8794" s="16"/>
      <c r="E8794" s="16"/>
      <c r="F8794" s="16"/>
      <c r="G8794" s="16"/>
    </row>
    <row r="8795" spans="1:7" ht="12.75">
      <c r="A8795" s="16"/>
      <c r="B8795" s="16"/>
      <c r="C8795" s="16"/>
      <c r="D8795" s="16"/>
      <c r="E8795" s="16"/>
      <c r="F8795" s="16"/>
      <c r="G8795" s="16"/>
    </row>
    <row r="8796" spans="1:7" ht="12.75">
      <c r="A8796" s="16"/>
      <c r="B8796" s="16"/>
      <c r="C8796" s="16"/>
      <c r="D8796" s="16"/>
      <c r="E8796" s="16"/>
      <c r="F8796" s="16"/>
      <c r="G8796" s="16"/>
    </row>
    <row r="8797" spans="1:7" ht="12.75">
      <c r="A8797" s="16"/>
      <c r="B8797" s="16"/>
      <c r="C8797" s="16"/>
      <c r="D8797" s="16"/>
      <c r="E8797" s="16"/>
      <c r="F8797" s="16"/>
      <c r="G8797" s="16"/>
    </row>
    <row r="8798" spans="1:7" ht="12.75">
      <c r="A8798" s="16"/>
      <c r="B8798" s="16"/>
      <c r="C8798" s="16"/>
      <c r="D8798" s="16"/>
      <c r="E8798" s="16"/>
      <c r="F8798" s="16"/>
      <c r="G8798" s="16"/>
    </row>
    <row r="8799" spans="1:7" ht="12.75">
      <c r="A8799" s="16"/>
      <c r="B8799" s="16"/>
      <c r="C8799" s="16"/>
      <c r="D8799" s="16"/>
      <c r="E8799" s="16"/>
      <c r="F8799" s="16"/>
      <c r="G8799" s="16"/>
    </row>
    <row r="8800" spans="1:7" ht="12.75">
      <c r="A8800" s="16"/>
      <c r="B8800" s="16"/>
      <c r="C8800" s="16"/>
      <c r="D8800" s="16"/>
      <c r="E8800" s="16"/>
      <c r="F8800" s="16"/>
      <c r="G8800" s="16"/>
    </row>
    <row r="8801" spans="1:7" ht="12.75">
      <c r="A8801" s="16"/>
      <c r="B8801" s="16"/>
      <c r="C8801" s="16"/>
      <c r="D8801" s="16"/>
      <c r="E8801" s="16"/>
      <c r="F8801" s="16"/>
      <c r="G8801" s="16"/>
    </row>
    <row r="8802" spans="1:7" ht="12.75">
      <c r="A8802" s="16"/>
      <c r="B8802" s="16"/>
      <c r="C8802" s="16"/>
      <c r="D8802" s="16"/>
      <c r="E8802" s="16"/>
      <c r="F8802" s="16"/>
      <c r="G8802" s="16"/>
    </row>
    <row r="8803" spans="1:7" ht="12.75">
      <c r="A8803" s="16"/>
      <c r="B8803" s="16"/>
      <c r="C8803" s="16"/>
      <c r="D8803" s="16"/>
      <c r="E8803" s="16"/>
      <c r="F8803" s="16"/>
      <c r="G8803" s="16"/>
    </row>
    <row r="8804" spans="1:7" ht="12.75">
      <c r="A8804" s="16"/>
      <c r="B8804" s="16"/>
      <c r="C8804" s="16"/>
      <c r="D8804" s="16"/>
      <c r="E8804" s="16"/>
      <c r="F8804" s="16"/>
      <c r="G8804" s="16"/>
    </row>
    <row r="8805" spans="1:7" ht="12.75">
      <c r="A8805" s="16"/>
      <c r="B8805" s="16"/>
      <c r="C8805" s="16"/>
      <c r="D8805" s="16"/>
      <c r="E8805" s="16"/>
      <c r="F8805" s="16"/>
      <c r="G8805" s="16"/>
    </row>
    <row r="8806" spans="1:7" ht="12.75">
      <c r="A8806" s="16"/>
      <c r="B8806" s="16"/>
      <c r="C8806" s="16"/>
      <c r="D8806" s="16"/>
      <c r="E8806" s="16"/>
      <c r="F8806" s="16"/>
      <c r="G8806" s="16"/>
    </row>
    <row r="8807" spans="1:7" ht="12.75">
      <c r="A8807" s="16"/>
      <c r="B8807" s="16"/>
      <c r="C8807" s="16"/>
      <c r="D8807" s="16"/>
      <c r="E8807" s="16"/>
      <c r="F8807" s="16"/>
      <c r="G8807" s="16"/>
    </row>
    <row r="8808" spans="1:7" ht="12.75">
      <c r="A8808" s="16"/>
      <c r="B8808" s="16"/>
      <c r="C8808" s="16"/>
      <c r="D8808" s="16"/>
      <c r="E8808" s="16"/>
      <c r="F8808" s="16"/>
      <c r="G8808" s="16"/>
    </row>
    <row r="8809" spans="1:7" ht="12.75">
      <c r="A8809" s="16"/>
      <c r="B8809" s="16"/>
      <c r="C8809" s="16"/>
      <c r="D8809" s="16"/>
      <c r="E8809" s="16"/>
      <c r="F8809" s="16"/>
      <c r="G8809" s="16"/>
    </row>
    <row r="8810" spans="1:7" ht="12.75">
      <c r="A8810" s="16"/>
      <c r="B8810" s="16"/>
      <c r="C8810" s="16"/>
      <c r="D8810" s="16"/>
      <c r="E8810" s="16"/>
      <c r="F8810" s="16"/>
      <c r="G8810" s="16"/>
    </row>
    <row r="8811" spans="1:7" ht="12.75">
      <c r="A8811" s="16"/>
      <c r="B8811" s="16"/>
      <c r="C8811" s="16"/>
      <c r="D8811" s="16"/>
      <c r="E8811" s="16"/>
      <c r="F8811" s="16"/>
      <c r="G8811" s="16"/>
    </row>
    <row r="8812" spans="1:7" ht="12.75">
      <c r="A8812" s="16"/>
      <c r="B8812" s="16"/>
      <c r="C8812" s="16"/>
      <c r="D8812" s="16"/>
      <c r="E8812" s="16"/>
      <c r="F8812" s="16"/>
      <c r="G8812" s="16"/>
    </row>
    <row r="8813" spans="1:7" ht="12.75">
      <c r="A8813" s="16"/>
      <c r="B8813" s="16"/>
      <c r="C8813" s="16"/>
      <c r="D8813" s="16"/>
      <c r="E8813" s="16"/>
      <c r="F8813" s="16"/>
      <c r="G8813" s="16"/>
    </row>
    <row r="8814" spans="1:7" ht="12.75">
      <c r="A8814" s="16"/>
      <c r="B8814" s="16"/>
      <c r="C8814" s="16"/>
      <c r="D8814" s="16"/>
      <c r="E8814" s="16"/>
      <c r="F8814" s="16"/>
      <c r="G8814" s="16"/>
    </row>
    <row r="8815" spans="1:7" ht="12.75">
      <c r="A8815" s="16"/>
      <c r="B8815" s="16"/>
      <c r="C8815" s="16"/>
      <c r="D8815" s="16"/>
      <c r="E8815" s="16"/>
      <c r="F8815" s="16"/>
      <c r="G8815" s="16"/>
    </row>
    <row r="8816" spans="1:7" ht="12.75">
      <c r="A8816" s="16"/>
      <c r="B8816" s="16"/>
      <c r="C8816" s="16"/>
      <c r="D8816" s="16"/>
      <c r="E8816" s="16"/>
      <c r="F8816" s="16"/>
      <c r="G8816" s="16"/>
    </row>
    <row r="8817" spans="1:7" ht="12.75">
      <c r="A8817" s="16"/>
      <c r="B8817" s="16"/>
      <c r="C8817" s="16"/>
      <c r="D8817" s="16"/>
      <c r="E8817" s="16"/>
      <c r="F8817" s="16"/>
      <c r="G8817" s="16"/>
    </row>
    <row r="8818" spans="1:7" ht="12.75">
      <c r="A8818" s="16"/>
      <c r="B8818" s="16"/>
      <c r="C8818" s="16"/>
      <c r="D8818" s="16"/>
      <c r="E8818" s="16"/>
      <c r="F8818" s="16"/>
      <c r="G8818" s="16"/>
    </row>
    <row r="8819" spans="1:7" ht="12.75">
      <c r="A8819" s="16"/>
      <c r="B8819" s="16"/>
      <c r="C8819" s="16"/>
      <c r="D8819" s="16"/>
      <c r="E8819" s="16"/>
      <c r="F8819" s="16"/>
      <c r="G8819" s="16"/>
    </row>
    <row r="8820" spans="1:7" ht="12.75">
      <c r="A8820" s="16"/>
      <c r="B8820" s="16"/>
      <c r="C8820" s="16"/>
      <c r="D8820" s="16"/>
      <c r="E8820" s="16"/>
      <c r="F8820" s="16"/>
      <c r="G8820" s="16"/>
    </row>
    <row r="8821" spans="1:7" ht="12.75">
      <c r="A8821" s="16"/>
      <c r="B8821" s="16"/>
      <c r="C8821" s="16"/>
      <c r="D8821" s="16"/>
      <c r="E8821" s="16"/>
      <c r="F8821" s="16"/>
      <c r="G8821" s="16"/>
    </row>
    <row r="8822" spans="1:7" ht="12.75">
      <c r="A8822" s="16"/>
      <c r="B8822" s="16"/>
      <c r="C8822" s="16"/>
      <c r="D8822" s="16"/>
      <c r="E8822" s="16"/>
      <c r="F8822" s="16"/>
      <c r="G8822" s="16"/>
    </row>
    <row r="8823" spans="1:7" ht="12.75">
      <c r="A8823" s="16"/>
      <c r="B8823" s="16"/>
      <c r="C8823" s="16"/>
      <c r="D8823" s="16"/>
      <c r="E8823" s="16"/>
      <c r="F8823" s="16"/>
      <c r="G8823" s="16"/>
    </row>
    <row r="8824" spans="1:7" ht="12.75">
      <c r="A8824" s="16"/>
      <c r="B8824" s="16"/>
      <c r="C8824" s="16"/>
      <c r="D8824" s="16"/>
      <c r="E8824" s="16"/>
      <c r="F8824" s="16"/>
      <c r="G8824" s="16"/>
    </row>
    <row r="8825" spans="1:7" ht="12.75">
      <c r="A8825" s="16"/>
      <c r="B8825" s="16"/>
      <c r="C8825" s="16"/>
      <c r="D8825" s="16"/>
      <c r="E8825" s="16"/>
      <c r="F8825" s="16"/>
      <c r="G8825" s="16"/>
    </row>
    <row r="8826" spans="1:7" ht="12.75">
      <c r="A8826" s="16"/>
      <c r="B8826" s="16"/>
      <c r="C8826" s="16"/>
      <c r="D8826" s="16"/>
      <c r="E8826" s="16"/>
      <c r="F8826" s="16"/>
      <c r="G8826" s="16"/>
    </row>
    <row r="8827" spans="1:7" ht="12.75">
      <c r="A8827" s="16"/>
      <c r="B8827" s="16"/>
      <c r="C8827" s="16"/>
      <c r="D8827" s="16"/>
      <c r="E8827" s="16"/>
      <c r="F8827" s="16"/>
      <c r="G8827" s="16"/>
    </row>
    <row r="8828" spans="1:7" ht="12.75">
      <c r="A8828" s="16"/>
      <c r="B8828" s="16"/>
      <c r="C8828" s="16"/>
      <c r="D8828" s="16"/>
      <c r="E8828" s="16"/>
      <c r="F8828" s="16"/>
      <c r="G8828" s="16"/>
    </row>
    <row r="8829" spans="1:7" ht="12.75">
      <c r="A8829" s="16"/>
      <c r="B8829" s="16"/>
      <c r="C8829" s="16"/>
      <c r="D8829" s="16"/>
      <c r="E8829" s="16"/>
      <c r="F8829" s="16"/>
      <c r="G8829" s="16"/>
    </row>
    <row r="8830" spans="1:7" ht="12.75">
      <c r="A8830" s="16"/>
      <c r="B8830" s="16"/>
      <c r="C8830" s="16"/>
      <c r="D8830" s="16"/>
      <c r="E8830" s="16"/>
      <c r="F8830" s="16"/>
      <c r="G8830" s="16"/>
    </row>
    <row r="8831" spans="1:7" ht="12.75">
      <c r="A8831" s="16"/>
      <c r="B8831" s="16"/>
      <c r="C8831" s="16"/>
      <c r="D8831" s="16"/>
      <c r="E8831" s="16"/>
      <c r="F8831" s="16"/>
      <c r="G8831" s="16"/>
    </row>
    <row r="8832" spans="1:7" ht="12.75">
      <c r="A8832" s="16"/>
      <c r="B8832" s="16"/>
      <c r="C8832" s="16"/>
      <c r="D8832" s="16"/>
      <c r="E8832" s="16"/>
      <c r="F8832" s="16"/>
      <c r="G8832" s="16"/>
    </row>
    <row r="8833" spans="1:7" ht="12.75">
      <c r="A8833" s="16"/>
      <c r="B8833" s="16"/>
      <c r="C8833" s="16"/>
      <c r="D8833" s="16"/>
      <c r="E8833" s="16"/>
      <c r="F8833" s="16"/>
      <c r="G8833" s="16"/>
    </row>
    <row r="8834" spans="1:7" ht="12.75">
      <c r="A8834" s="16"/>
      <c r="B8834" s="16"/>
      <c r="C8834" s="16"/>
      <c r="D8834" s="16"/>
      <c r="E8834" s="16"/>
      <c r="F8834" s="16"/>
      <c r="G8834" s="16"/>
    </row>
    <row r="8835" spans="1:7" ht="12.75">
      <c r="A8835" s="16"/>
      <c r="B8835" s="16"/>
      <c r="C8835" s="16"/>
      <c r="D8835" s="16"/>
      <c r="E8835" s="16"/>
      <c r="F8835" s="16"/>
      <c r="G8835" s="16"/>
    </row>
    <row r="8836" spans="1:7" ht="12.75">
      <c r="A8836" s="16"/>
      <c r="B8836" s="16"/>
      <c r="C8836" s="16"/>
      <c r="D8836" s="16"/>
      <c r="E8836" s="16"/>
      <c r="F8836" s="16"/>
      <c r="G8836" s="16"/>
    </row>
    <row r="8837" spans="1:7" ht="12.75">
      <c r="A8837" s="16"/>
      <c r="B8837" s="16"/>
      <c r="C8837" s="16"/>
      <c r="D8837" s="16"/>
      <c r="E8837" s="16"/>
      <c r="F8837" s="16"/>
      <c r="G8837" s="16"/>
    </row>
    <row r="8838" spans="1:7" ht="12.75">
      <c r="A8838" s="16"/>
      <c r="B8838" s="16"/>
      <c r="C8838" s="16"/>
      <c r="D8838" s="16"/>
      <c r="E8838" s="16"/>
      <c r="F8838" s="16"/>
      <c r="G8838" s="16"/>
    </row>
    <row r="8839" spans="1:7" ht="12.75">
      <c r="A8839" s="16"/>
      <c r="B8839" s="16"/>
      <c r="C8839" s="16"/>
      <c r="D8839" s="16"/>
      <c r="E8839" s="16"/>
      <c r="F8839" s="16"/>
      <c r="G8839" s="16"/>
    </row>
    <row r="8840" spans="1:7" ht="12.75">
      <c r="A8840" s="16"/>
      <c r="B8840" s="16"/>
      <c r="C8840" s="16"/>
      <c r="D8840" s="16"/>
      <c r="E8840" s="16"/>
      <c r="F8840" s="16"/>
      <c r="G8840" s="16"/>
    </row>
    <row r="8841" spans="1:7" ht="12.75">
      <c r="A8841" s="16"/>
      <c r="B8841" s="16"/>
      <c r="C8841" s="16"/>
      <c r="D8841" s="16"/>
      <c r="E8841" s="16"/>
      <c r="F8841" s="16"/>
      <c r="G8841" s="16"/>
    </row>
    <row r="8842" spans="1:7" ht="12.75">
      <c r="A8842" s="16"/>
      <c r="B8842" s="16"/>
      <c r="C8842" s="16"/>
      <c r="D8842" s="16"/>
      <c r="E8842" s="16"/>
      <c r="F8842" s="16"/>
      <c r="G8842" s="16"/>
    </row>
    <row r="8843" spans="1:7" ht="12.75">
      <c r="A8843" s="16"/>
      <c r="B8843" s="16"/>
      <c r="C8843" s="16"/>
      <c r="D8843" s="16"/>
      <c r="E8843" s="16"/>
      <c r="F8843" s="16"/>
      <c r="G8843" s="16"/>
    </row>
    <row r="8844" spans="1:7" ht="12.75">
      <c r="A8844" s="16"/>
      <c r="B8844" s="16"/>
      <c r="C8844" s="16"/>
      <c r="D8844" s="16"/>
      <c r="E8844" s="16"/>
      <c r="F8844" s="16"/>
      <c r="G8844" s="16"/>
    </row>
    <row r="8845" spans="1:7" ht="12.75">
      <c r="A8845" s="16"/>
      <c r="B8845" s="16"/>
      <c r="C8845" s="16"/>
      <c r="D8845" s="16"/>
      <c r="E8845" s="16"/>
      <c r="F8845" s="16"/>
      <c r="G8845" s="16"/>
    </row>
    <row r="8846" spans="1:7" ht="12.75">
      <c r="A8846" s="16"/>
      <c r="B8846" s="16"/>
      <c r="C8846" s="16"/>
      <c r="D8846" s="16"/>
      <c r="E8846" s="16"/>
      <c r="F8846" s="16"/>
      <c r="G8846" s="16"/>
    </row>
    <row r="8847" spans="1:7" ht="12.75">
      <c r="A8847" s="16"/>
      <c r="B8847" s="16"/>
      <c r="C8847" s="16"/>
      <c r="D8847" s="16"/>
      <c r="E8847" s="16"/>
      <c r="F8847" s="16"/>
      <c r="G8847" s="16"/>
    </row>
    <row r="8848" spans="1:7" ht="12.75">
      <c r="A8848" s="16"/>
      <c r="B8848" s="16"/>
      <c r="C8848" s="16"/>
      <c r="D8848" s="16"/>
      <c r="E8848" s="16"/>
      <c r="F8848" s="16"/>
      <c r="G8848" s="16"/>
    </row>
    <row r="8849" spans="1:7" ht="12.75">
      <c r="A8849" s="16"/>
      <c r="B8849" s="16"/>
      <c r="C8849" s="16"/>
      <c r="D8849" s="16"/>
      <c r="E8849" s="16"/>
      <c r="F8849" s="16"/>
      <c r="G8849" s="16"/>
    </row>
    <row r="8850" spans="1:7" ht="12.75">
      <c r="A8850" s="16"/>
      <c r="B8850" s="16"/>
      <c r="C8850" s="16"/>
      <c r="D8850" s="16"/>
      <c r="E8850" s="16"/>
      <c r="F8850" s="16"/>
      <c r="G8850" s="16"/>
    </row>
    <row r="8851" spans="1:7" ht="12.75">
      <c r="A8851" s="16"/>
      <c r="B8851" s="16"/>
      <c r="C8851" s="16"/>
      <c r="D8851" s="16"/>
      <c r="E8851" s="16"/>
      <c r="F8851" s="16"/>
      <c r="G8851" s="16"/>
    </row>
    <row r="8852" spans="1:7" ht="12.75">
      <c r="A8852" s="16"/>
      <c r="B8852" s="16"/>
      <c r="C8852" s="16"/>
      <c r="D8852" s="16"/>
      <c r="E8852" s="16"/>
      <c r="F8852" s="16"/>
      <c r="G8852" s="16"/>
    </row>
    <row r="8853" spans="1:7" ht="12.75">
      <c r="A8853" s="16"/>
      <c r="B8853" s="16"/>
      <c r="C8853" s="16"/>
      <c r="D8853" s="16"/>
      <c r="E8853" s="16"/>
      <c r="F8853" s="16"/>
      <c r="G8853" s="16"/>
    </row>
    <row r="8854" spans="1:7" ht="12.75">
      <c r="A8854" s="16"/>
      <c r="B8854" s="16"/>
      <c r="C8854" s="16"/>
      <c r="D8854" s="16"/>
      <c r="E8854" s="16"/>
      <c r="F8854" s="16"/>
      <c r="G8854" s="16"/>
    </row>
    <row r="8855" spans="1:7" ht="12.75">
      <c r="A8855" s="16"/>
      <c r="B8855" s="16"/>
      <c r="C8855" s="16"/>
      <c r="D8855" s="16"/>
      <c r="E8855" s="16"/>
      <c r="F8855" s="16"/>
      <c r="G8855" s="16"/>
    </row>
    <row r="8856" spans="1:7" ht="12.75">
      <c r="A8856" s="16"/>
      <c r="B8856" s="16"/>
      <c r="C8856" s="16"/>
      <c r="D8856" s="16"/>
      <c r="E8856" s="16"/>
      <c r="F8856" s="16"/>
      <c r="G8856" s="16"/>
    </row>
    <row r="8857" spans="1:7" ht="12.75">
      <c r="A8857" s="16"/>
      <c r="B8857" s="16"/>
      <c r="C8857" s="16"/>
      <c r="D8857" s="16"/>
      <c r="E8857" s="16"/>
      <c r="F8857" s="16"/>
      <c r="G8857" s="16"/>
    </row>
    <row r="8858" spans="1:7" ht="12.75">
      <c r="A8858" s="16"/>
      <c r="B8858" s="16"/>
      <c r="C8858" s="16"/>
      <c r="D8858" s="16"/>
      <c r="E8858" s="16"/>
      <c r="F8858" s="16"/>
      <c r="G8858" s="16"/>
    </row>
    <row r="8859" spans="1:7" ht="12.75">
      <c r="A8859" s="16"/>
      <c r="B8859" s="16"/>
      <c r="C8859" s="16"/>
      <c r="D8859" s="16"/>
      <c r="E8859" s="16"/>
      <c r="F8859" s="16"/>
      <c r="G8859" s="16"/>
    </row>
    <row r="8860" spans="1:7" ht="12.75">
      <c r="A8860" s="16"/>
      <c r="B8860" s="16"/>
      <c r="C8860" s="16"/>
      <c r="D8860" s="16"/>
      <c r="E8860" s="16"/>
      <c r="F8860" s="16"/>
      <c r="G8860" s="16"/>
    </row>
    <row r="8861" spans="1:7" ht="12.75">
      <c r="A8861" s="16"/>
      <c r="B8861" s="16"/>
      <c r="C8861" s="16"/>
      <c r="D8861" s="16"/>
      <c r="E8861" s="16"/>
      <c r="F8861" s="16"/>
      <c r="G8861" s="16"/>
    </row>
    <row r="8862" spans="1:7" ht="12.75">
      <c r="A8862" s="16"/>
      <c r="B8862" s="16"/>
      <c r="C8862" s="16"/>
      <c r="D8862" s="16"/>
      <c r="E8862" s="16"/>
      <c r="F8862" s="16"/>
      <c r="G8862" s="16"/>
    </row>
    <row r="8863" spans="1:7" ht="12.75">
      <c r="A8863" s="16"/>
      <c r="B8863" s="16"/>
      <c r="C8863" s="16"/>
      <c r="D8863" s="16"/>
      <c r="E8863" s="16"/>
      <c r="F8863" s="16"/>
      <c r="G8863" s="16"/>
    </row>
    <row r="8864" spans="1:7" ht="12.75">
      <c r="A8864" s="16"/>
      <c r="B8864" s="16"/>
      <c r="C8864" s="16"/>
      <c r="D8864" s="16"/>
      <c r="E8864" s="16"/>
      <c r="F8864" s="16"/>
      <c r="G8864" s="16"/>
    </row>
    <row r="8865" spans="1:7" ht="12.75">
      <c r="A8865" s="16"/>
      <c r="B8865" s="16"/>
      <c r="C8865" s="16"/>
      <c r="D8865" s="16"/>
      <c r="E8865" s="16"/>
      <c r="F8865" s="16"/>
      <c r="G8865" s="16"/>
    </row>
    <row r="8866" spans="1:7" ht="12.75">
      <c r="A8866" s="16"/>
      <c r="B8866" s="16"/>
      <c r="C8866" s="16"/>
      <c r="D8866" s="16"/>
      <c r="E8866" s="16"/>
      <c r="F8866" s="16"/>
      <c r="G8866" s="16"/>
    </row>
    <row r="8867" spans="1:7" ht="12.75">
      <c r="A8867" s="16"/>
      <c r="B8867" s="16"/>
      <c r="C8867" s="16"/>
      <c r="D8867" s="16"/>
      <c r="E8867" s="16"/>
      <c r="F8867" s="16"/>
      <c r="G8867" s="16"/>
    </row>
    <row r="8868" spans="1:7" ht="12.75">
      <c r="A8868" s="16"/>
      <c r="B8868" s="16"/>
      <c r="C8868" s="16"/>
      <c r="D8868" s="16"/>
      <c r="E8868" s="16"/>
      <c r="F8868" s="16"/>
      <c r="G8868" s="16"/>
    </row>
    <row r="8869" spans="1:7" ht="12.75">
      <c r="A8869" s="16"/>
      <c r="B8869" s="16"/>
      <c r="C8869" s="16"/>
      <c r="D8869" s="16"/>
      <c r="E8869" s="16"/>
      <c r="F8869" s="16"/>
      <c r="G8869" s="16"/>
    </row>
    <row r="8870" spans="1:7" ht="12.75">
      <c r="A8870" s="16"/>
      <c r="B8870" s="16"/>
      <c r="C8870" s="16"/>
      <c r="D8870" s="16"/>
      <c r="E8870" s="16"/>
      <c r="F8870" s="16"/>
      <c r="G8870" s="16"/>
    </row>
    <row r="8871" spans="1:7" ht="12.75">
      <c r="A8871" s="16"/>
      <c r="B8871" s="16"/>
      <c r="C8871" s="16"/>
      <c r="D8871" s="16"/>
      <c r="E8871" s="16"/>
      <c r="F8871" s="16"/>
      <c r="G8871" s="16"/>
    </row>
    <row r="8872" spans="1:7" ht="12.75">
      <c r="A8872" s="16"/>
      <c r="B8872" s="16"/>
      <c r="C8872" s="16"/>
      <c r="D8872" s="16"/>
      <c r="E8872" s="16"/>
      <c r="F8872" s="16"/>
      <c r="G8872" s="16"/>
    </row>
    <row r="8873" spans="1:7" ht="12.75">
      <c r="A8873" s="16"/>
      <c r="B8873" s="16"/>
      <c r="C8873" s="16"/>
      <c r="D8873" s="16"/>
      <c r="E8873" s="16"/>
      <c r="F8873" s="16"/>
      <c r="G8873" s="16"/>
    </row>
    <row r="8874" spans="1:7" ht="12.75">
      <c r="A8874" s="16"/>
      <c r="B8874" s="16"/>
      <c r="C8874" s="16"/>
      <c r="D8874" s="16"/>
      <c r="E8874" s="16"/>
      <c r="F8874" s="16"/>
      <c r="G8874" s="16"/>
    </row>
    <row r="8875" spans="1:7" ht="12.75">
      <c r="A8875" s="16"/>
      <c r="B8875" s="16"/>
      <c r="C8875" s="16"/>
      <c r="D8875" s="16"/>
      <c r="E8875" s="16"/>
      <c r="F8875" s="16"/>
      <c r="G8875" s="16"/>
    </row>
    <row r="8876" spans="1:7" ht="12.75">
      <c r="A8876" s="16"/>
      <c r="B8876" s="16"/>
      <c r="C8876" s="16"/>
      <c r="D8876" s="16"/>
      <c r="E8876" s="16"/>
      <c r="F8876" s="16"/>
      <c r="G8876" s="16"/>
    </row>
    <row r="8877" spans="1:7" ht="12.75">
      <c r="A8877" s="16"/>
      <c r="B8877" s="16"/>
      <c r="C8877" s="16"/>
      <c r="D8877" s="16"/>
      <c r="E8877" s="16"/>
      <c r="F8877" s="16"/>
      <c r="G8877" s="16"/>
    </row>
    <row r="8878" spans="1:7" ht="12.75">
      <c r="A8878" s="16"/>
      <c r="B8878" s="16"/>
      <c r="C8878" s="16"/>
      <c r="D8878" s="16"/>
      <c r="E8878" s="16"/>
      <c r="F8878" s="16"/>
      <c r="G8878" s="16"/>
    </row>
    <row r="8879" spans="1:7" ht="12.75">
      <c r="A8879" s="16"/>
      <c r="B8879" s="16"/>
      <c r="C8879" s="16"/>
      <c r="D8879" s="16"/>
      <c r="E8879" s="16"/>
      <c r="F8879" s="16"/>
      <c r="G8879" s="16"/>
    </row>
    <row r="8880" spans="1:7" ht="12.75">
      <c r="A8880" s="16"/>
      <c r="B8880" s="16"/>
      <c r="C8880" s="16"/>
      <c r="D8880" s="16"/>
      <c r="E8880" s="16"/>
      <c r="F8880" s="16"/>
      <c r="G8880" s="16"/>
    </row>
    <row r="8881" spans="1:7" ht="12.75">
      <c r="A8881" s="16"/>
      <c r="B8881" s="16"/>
      <c r="C8881" s="16"/>
      <c r="D8881" s="16"/>
      <c r="E8881" s="16"/>
      <c r="F8881" s="16"/>
      <c r="G8881" s="16"/>
    </row>
    <row r="8882" spans="1:7" ht="12.75">
      <c r="A8882" s="16"/>
      <c r="B8882" s="16"/>
      <c r="C8882" s="16"/>
      <c r="D8882" s="16"/>
      <c r="E8882" s="16"/>
      <c r="F8882" s="16"/>
      <c r="G8882" s="16"/>
    </row>
    <row r="8883" spans="1:7" ht="12.75">
      <c r="A8883" s="16"/>
      <c r="B8883" s="16"/>
      <c r="C8883" s="16"/>
      <c r="D8883" s="16"/>
      <c r="E8883" s="16"/>
      <c r="F8883" s="16"/>
      <c r="G8883" s="16"/>
    </row>
    <row r="8884" spans="1:7" ht="12.75">
      <c r="A8884" s="16"/>
      <c r="B8884" s="16"/>
      <c r="C8884" s="16"/>
      <c r="D8884" s="16"/>
      <c r="E8884" s="16"/>
      <c r="F8884" s="16"/>
      <c r="G8884" s="16"/>
    </row>
    <row r="8885" spans="1:7" ht="12.75">
      <c r="A8885" s="16"/>
      <c r="B8885" s="16"/>
      <c r="C8885" s="16"/>
      <c r="D8885" s="16"/>
      <c r="E8885" s="16"/>
      <c r="F8885" s="16"/>
      <c r="G8885" s="16"/>
    </row>
    <row r="8886" spans="1:7" ht="12.75">
      <c r="A8886" s="16"/>
      <c r="B8886" s="16"/>
      <c r="C8886" s="16"/>
      <c r="D8886" s="16"/>
      <c r="E8886" s="16"/>
      <c r="F8886" s="16"/>
      <c r="G8886" s="16"/>
    </row>
    <row r="8887" spans="1:7" ht="12.75">
      <c r="A8887" s="16"/>
      <c r="B8887" s="16"/>
      <c r="C8887" s="16"/>
      <c r="D8887" s="16"/>
      <c r="E8887" s="16"/>
      <c r="F8887" s="16"/>
      <c r="G8887" s="16"/>
    </row>
    <row r="8888" spans="1:7" ht="12.75">
      <c r="A8888" s="16"/>
      <c r="B8888" s="16"/>
      <c r="C8888" s="16"/>
      <c r="D8888" s="16"/>
      <c r="E8888" s="16"/>
      <c r="F8888" s="16"/>
      <c r="G8888" s="16"/>
    </row>
    <row r="8889" spans="1:7" ht="12.75">
      <c r="A8889" s="16"/>
      <c r="B8889" s="16"/>
      <c r="C8889" s="16"/>
      <c r="D8889" s="16"/>
      <c r="E8889" s="16"/>
      <c r="F8889" s="16"/>
      <c r="G8889" s="16"/>
    </row>
    <row r="8890" spans="1:7" ht="12.75">
      <c r="A8890" s="16"/>
      <c r="B8890" s="16"/>
      <c r="C8890" s="16"/>
      <c r="D8890" s="16"/>
      <c r="E8890" s="16"/>
      <c r="F8890" s="16"/>
      <c r="G8890" s="16"/>
    </row>
    <row r="8891" spans="1:7" ht="12.75">
      <c r="A8891" s="16"/>
      <c r="B8891" s="16"/>
      <c r="C8891" s="16"/>
      <c r="D8891" s="16"/>
      <c r="E8891" s="16"/>
      <c r="F8891" s="16"/>
      <c r="G8891" s="16"/>
    </row>
    <row r="8892" spans="1:7" ht="12.75">
      <c r="A8892" s="16"/>
      <c r="B8892" s="16"/>
      <c r="C8892" s="16"/>
      <c r="D8892" s="16"/>
      <c r="E8892" s="16"/>
      <c r="F8892" s="16"/>
      <c r="G8892" s="16"/>
    </row>
    <row r="8893" spans="1:7" ht="12.75">
      <c r="A8893" s="16"/>
      <c r="B8893" s="16"/>
      <c r="C8893" s="16"/>
      <c r="D8893" s="16"/>
      <c r="E8893" s="16"/>
      <c r="F8893" s="16"/>
      <c r="G8893" s="16"/>
    </row>
    <row r="8894" spans="1:7" ht="12.75">
      <c r="A8894" s="16"/>
      <c r="B8894" s="16"/>
      <c r="C8894" s="16"/>
      <c r="D8894" s="16"/>
      <c r="E8894" s="16"/>
      <c r="F8894" s="16"/>
      <c r="G8894" s="16"/>
    </row>
    <row r="8895" spans="1:7" ht="12.75">
      <c r="A8895" s="16"/>
      <c r="B8895" s="16"/>
      <c r="C8895" s="16"/>
      <c r="D8895" s="16"/>
      <c r="E8895" s="16"/>
      <c r="F8895" s="16"/>
      <c r="G8895" s="16"/>
    </row>
    <row r="8896" spans="1:7" ht="12.75">
      <c r="A8896" s="16"/>
      <c r="B8896" s="16"/>
      <c r="C8896" s="16"/>
      <c r="D8896" s="16"/>
      <c r="E8896" s="16"/>
      <c r="F8896" s="16"/>
      <c r="G8896" s="16"/>
    </row>
    <row r="8897" spans="1:7" ht="12.75">
      <c r="A8897" s="16"/>
      <c r="B8897" s="16"/>
      <c r="C8897" s="16"/>
      <c r="D8897" s="16"/>
      <c r="E8897" s="16"/>
      <c r="F8897" s="16"/>
      <c r="G8897" s="16"/>
    </row>
    <row r="8898" spans="1:7" ht="12.75">
      <c r="A8898" s="16"/>
      <c r="B8898" s="16"/>
      <c r="C8898" s="16"/>
      <c r="D8898" s="16"/>
      <c r="E8898" s="16"/>
      <c r="F8898" s="16"/>
      <c r="G8898" s="16"/>
    </row>
    <row r="8899" spans="1:7" ht="12.75">
      <c r="A8899" s="16"/>
      <c r="B8899" s="16"/>
      <c r="C8899" s="16"/>
      <c r="D8899" s="16"/>
      <c r="E8899" s="16"/>
      <c r="F8899" s="16"/>
      <c r="G8899" s="16"/>
    </row>
    <row r="8900" spans="1:7" ht="12.75">
      <c r="A8900" s="16"/>
      <c r="B8900" s="16"/>
      <c r="C8900" s="16"/>
      <c r="D8900" s="16"/>
      <c r="E8900" s="16"/>
      <c r="F8900" s="16"/>
      <c r="G8900" s="16"/>
    </row>
    <row r="8901" spans="1:7" ht="12.75">
      <c r="A8901" s="16"/>
      <c r="B8901" s="16"/>
      <c r="C8901" s="16"/>
      <c r="D8901" s="16"/>
      <c r="E8901" s="16"/>
      <c r="F8901" s="16"/>
      <c r="G8901" s="16"/>
    </row>
    <row r="8902" spans="1:7" ht="12.75">
      <c r="A8902" s="16"/>
      <c r="B8902" s="16"/>
      <c r="C8902" s="16"/>
      <c r="D8902" s="16"/>
      <c r="E8902" s="16"/>
      <c r="F8902" s="16"/>
      <c r="G8902" s="16"/>
    </row>
    <row r="8903" spans="1:7" ht="12.75">
      <c r="A8903" s="16"/>
      <c r="B8903" s="16"/>
      <c r="C8903" s="16"/>
      <c r="D8903" s="16"/>
      <c r="E8903" s="16"/>
      <c r="F8903" s="16"/>
      <c r="G8903" s="16"/>
    </row>
    <row r="8904" spans="1:7" ht="12.75">
      <c r="A8904" s="16"/>
      <c r="B8904" s="16"/>
      <c r="C8904" s="16"/>
      <c r="D8904" s="16"/>
      <c r="E8904" s="16"/>
      <c r="F8904" s="16"/>
      <c r="G8904" s="16"/>
    </row>
    <row r="8905" spans="1:7" ht="12.75">
      <c r="A8905" s="16"/>
      <c r="B8905" s="16"/>
      <c r="C8905" s="16"/>
      <c r="D8905" s="16"/>
      <c r="E8905" s="16"/>
      <c r="F8905" s="16"/>
      <c r="G8905" s="16"/>
    </row>
    <row r="8906" spans="1:7" ht="12.75">
      <c r="A8906" s="16"/>
      <c r="B8906" s="16"/>
      <c r="C8906" s="16"/>
      <c r="D8906" s="16"/>
      <c r="E8906" s="16"/>
      <c r="F8906" s="16"/>
      <c r="G8906" s="16"/>
    </row>
    <row r="8907" spans="1:7" ht="12.75">
      <c r="A8907" s="16"/>
      <c r="B8907" s="16"/>
      <c r="C8907" s="16"/>
      <c r="D8907" s="16"/>
      <c r="E8907" s="16"/>
      <c r="F8907" s="16"/>
      <c r="G8907" s="16"/>
    </row>
    <row r="8908" spans="1:7" ht="12.75">
      <c r="A8908" s="16"/>
      <c r="B8908" s="16"/>
      <c r="C8908" s="16"/>
      <c r="D8908" s="16"/>
      <c r="E8908" s="16"/>
      <c r="F8908" s="16"/>
      <c r="G8908" s="16"/>
    </row>
    <row r="8909" spans="1:7" ht="12.75">
      <c r="A8909" s="16"/>
      <c r="B8909" s="16"/>
      <c r="C8909" s="16"/>
      <c r="D8909" s="16"/>
      <c r="E8909" s="16"/>
      <c r="F8909" s="16"/>
      <c r="G8909" s="16"/>
    </row>
    <row r="8910" spans="1:7" ht="12.75">
      <c r="A8910" s="16"/>
      <c r="B8910" s="16"/>
      <c r="C8910" s="16"/>
      <c r="D8910" s="16"/>
      <c r="E8910" s="16"/>
      <c r="F8910" s="16"/>
      <c r="G8910" s="16"/>
    </row>
    <row r="8911" spans="1:7" ht="12.75">
      <c r="A8911" s="16"/>
      <c r="B8911" s="16"/>
      <c r="C8911" s="16"/>
      <c r="D8911" s="16"/>
      <c r="E8911" s="16"/>
      <c r="F8911" s="16"/>
      <c r="G8911" s="16"/>
    </row>
    <row r="8912" spans="1:7" ht="12.75">
      <c r="A8912" s="16"/>
      <c r="B8912" s="16"/>
      <c r="C8912" s="16"/>
      <c r="D8912" s="16"/>
      <c r="E8912" s="16"/>
      <c r="F8912" s="16"/>
      <c r="G8912" s="16"/>
    </row>
    <row r="8913" spans="1:7" ht="12.75">
      <c r="A8913" s="16"/>
      <c r="B8913" s="16"/>
      <c r="C8913" s="16"/>
      <c r="D8913" s="16"/>
      <c r="E8913" s="16"/>
      <c r="F8913" s="16"/>
      <c r="G8913" s="16"/>
    </row>
    <row r="8914" spans="1:7" ht="12.75">
      <c r="A8914" s="16"/>
      <c r="B8914" s="16"/>
      <c r="C8914" s="16"/>
      <c r="D8914" s="16"/>
      <c r="E8914" s="16"/>
      <c r="F8914" s="16"/>
      <c r="G8914" s="16"/>
    </row>
    <row r="8915" spans="1:7" ht="12.75">
      <c r="A8915" s="16"/>
      <c r="B8915" s="16"/>
      <c r="C8915" s="16"/>
      <c r="D8915" s="16"/>
      <c r="E8915" s="16"/>
      <c r="F8915" s="16"/>
      <c r="G8915" s="16"/>
    </row>
    <row r="8916" spans="1:7" ht="12.75">
      <c r="A8916" s="16"/>
      <c r="B8916" s="16"/>
      <c r="C8916" s="16"/>
      <c r="D8916" s="16"/>
      <c r="E8916" s="16"/>
      <c r="F8916" s="16"/>
      <c r="G8916" s="16"/>
    </row>
    <row r="8917" spans="1:7" ht="12.75">
      <c r="A8917" s="16"/>
      <c r="B8917" s="16"/>
      <c r="C8917" s="16"/>
      <c r="D8917" s="16"/>
      <c r="E8917" s="16"/>
      <c r="F8917" s="16"/>
      <c r="G8917" s="16"/>
    </row>
    <row r="8918" spans="1:7" ht="12.75">
      <c r="A8918" s="16"/>
      <c r="B8918" s="16"/>
      <c r="C8918" s="16"/>
      <c r="D8918" s="16"/>
      <c r="E8918" s="16"/>
      <c r="F8918" s="16"/>
      <c r="G8918" s="16"/>
    </row>
    <row r="8919" spans="1:7" ht="12.75">
      <c r="A8919" s="16"/>
      <c r="B8919" s="16"/>
      <c r="C8919" s="16"/>
      <c r="D8919" s="16"/>
      <c r="E8919" s="16"/>
      <c r="F8919" s="16"/>
      <c r="G8919" s="16"/>
    </row>
    <row r="8920" spans="1:7" ht="12.75">
      <c r="A8920" s="16"/>
      <c r="B8920" s="16"/>
      <c r="C8920" s="16"/>
      <c r="D8920" s="16"/>
      <c r="E8920" s="16"/>
      <c r="F8920" s="16"/>
      <c r="G8920" s="16"/>
    </row>
    <row r="8921" spans="1:7" ht="12.75">
      <c r="A8921" s="16"/>
      <c r="B8921" s="16"/>
      <c r="C8921" s="16"/>
      <c r="D8921" s="16"/>
      <c r="E8921" s="16"/>
      <c r="F8921" s="16"/>
      <c r="G8921" s="16"/>
    </row>
    <row r="8922" spans="1:7" ht="12.75">
      <c r="A8922" s="16"/>
      <c r="B8922" s="16"/>
      <c r="C8922" s="16"/>
      <c r="D8922" s="16"/>
      <c r="E8922" s="16"/>
      <c r="F8922" s="16"/>
      <c r="G8922" s="16"/>
    </row>
    <row r="8923" spans="1:7" ht="12.75">
      <c r="A8923" s="16"/>
      <c r="B8923" s="16"/>
      <c r="C8923" s="16"/>
      <c r="D8923" s="16"/>
      <c r="E8923" s="16"/>
      <c r="F8923" s="16"/>
      <c r="G8923" s="16"/>
    </row>
    <row r="8924" spans="1:7" ht="12.75">
      <c r="A8924" s="16"/>
      <c r="B8924" s="16"/>
      <c r="C8924" s="16"/>
      <c r="D8924" s="16"/>
      <c r="E8924" s="16"/>
      <c r="F8924" s="16"/>
      <c r="G8924" s="16"/>
    </row>
    <row r="8925" spans="1:7" ht="12.75">
      <c r="A8925" s="16"/>
      <c r="B8925" s="16"/>
      <c r="C8925" s="16"/>
      <c r="D8925" s="16"/>
      <c r="E8925" s="16"/>
      <c r="F8925" s="16"/>
      <c r="G8925" s="16"/>
    </row>
    <row r="8926" spans="1:7" ht="12.75">
      <c r="A8926" s="16"/>
      <c r="B8926" s="16"/>
      <c r="C8926" s="16"/>
      <c r="D8926" s="16"/>
      <c r="E8926" s="16"/>
      <c r="F8926" s="16"/>
      <c r="G8926" s="16"/>
    </row>
    <row r="8927" spans="1:7" ht="12.75">
      <c r="A8927" s="16"/>
      <c r="B8927" s="16"/>
      <c r="C8927" s="16"/>
      <c r="D8927" s="16"/>
      <c r="E8927" s="16"/>
      <c r="F8927" s="16"/>
      <c r="G8927" s="16"/>
    </row>
    <row r="8928" spans="1:7" ht="12.75">
      <c r="A8928" s="16"/>
      <c r="B8928" s="16"/>
      <c r="C8928" s="16"/>
      <c r="D8928" s="16"/>
      <c r="E8928" s="16"/>
      <c r="F8928" s="16"/>
      <c r="G8928" s="16"/>
    </row>
    <row r="8929" spans="1:7" ht="12.75">
      <c r="A8929" s="16"/>
      <c r="B8929" s="16"/>
      <c r="C8929" s="16"/>
      <c r="D8929" s="16"/>
      <c r="E8929" s="16"/>
      <c r="F8929" s="16"/>
      <c r="G8929" s="16"/>
    </row>
    <row r="8930" spans="1:7" ht="12.75">
      <c r="A8930" s="16"/>
      <c r="B8930" s="16"/>
      <c r="C8930" s="16"/>
      <c r="D8930" s="16"/>
      <c r="E8930" s="16"/>
      <c r="F8930" s="16"/>
      <c r="G8930" s="16"/>
    </row>
    <row r="8931" spans="1:7" ht="12.75">
      <c r="A8931" s="16"/>
      <c r="B8931" s="16"/>
      <c r="C8931" s="16"/>
      <c r="D8931" s="16"/>
      <c r="E8931" s="16"/>
      <c r="F8931" s="16"/>
      <c r="G8931" s="16"/>
    </row>
    <row r="8932" spans="1:7" ht="12.75">
      <c r="A8932" s="16"/>
      <c r="B8932" s="16"/>
      <c r="C8932" s="16"/>
      <c r="D8932" s="16"/>
      <c r="E8932" s="16"/>
      <c r="F8932" s="16"/>
      <c r="G8932" s="16"/>
    </row>
    <row r="8933" spans="1:7" ht="12.75">
      <c r="A8933" s="16"/>
      <c r="B8933" s="16"/>
      <c r="C8933" s="16"/>
      <c r="D8933" s="16"/>
      <c r="E8933" s="16"/>
      <c r="F8933" s="16"/>
      <c r="G8933" s="16"/>
    </row>
    <row r="8934" spans="1:7" ht="12.75">
      <c r="A8934" s="16"/>
      <c r="B8934" s="16"/>
      <c r="C8934" s="16"/>
      <c r="D8934" s="16"/>
      <c r="E8934" s="16"/>
      <c r="F8934" s="16"/>
      <c r="G8934" s="16"/>
    </row>
    <row r="8935" spans="1:7" ht="12.75">
      <c r="A8935" s="16"/>
      <c r="B8935" s="16"/>
      <c r="C8935" s="16"/>
      <c r="D8935" s="16"/>
      <c r="E8935" s="16"/>
      <c r="F8935" s="16"/>
      <c r="G8935" s="16"/>
    </row>
    <row r="8936" spans="1:7" ht="12.75">
      <c r="A8936" s="16"/>
      <c r="B8936" s="16"/>
      <c r="C8936" s="16"/>
      <c r="D8936" s="16"/>
      <c r="E8936" s="16"/>
      <c r="F8936" s="16"/>
      <c r="G8936" s="16"/>
    </row>
    <row r="8937" spans="1:7" ht="12.75">
      <c r="A8937" s="16"/>
      <c r="B8937" s="16"/>
      <c r="C8937" s="16"/>
      <c r="D8937" s="16"/>
      <c r="E8937" s="16"/>
      <c r="F8937" s="16"/>
      <c r="G8937" s="16"/>
    </row>
    <row r="8938" spans="1:7" ht="12.75">
      <c r="A8938" s="16"/>
      <c r="B8938" s="16"/>
      <c r="C8938" s="16"/>
      <c r="D8938" s="16"/>
      <c r="E8938" s="16"/>
      <c r="F8938" s="16"/>
      <c r="G8938" s="16"/>
    </row>
    <row r="8939" spans="1:7" ht="12.75">
      <c r="A8939" s="16"/>
      <c r="B8939" s="16"/>
      <c r="C8939" s="16"/>
      <c r="D8939" s="16"/>
      <c r="E8939" s="16"/>
      <c r="F8939" s="16"/>
      <c r="G8939" s="16"/>
    </row>
    <row r="8940" spans="1:7" ht="12.75">
      <c r="A8940" s="16"/>
      <c r="B8940" s="16"/>
      <c r="C8940" s="16"/>
      <c r="D8940" s="16"/>
      <c r="E8940" s="16"/>
      <c r="F8940" s="16"/>
      <c r="G8940" s="16"/>
    </row>
    <row r="8941" spans="1:7" ht="12.75">
      <c r="A8941" s="16"/>
      <c r="B8941" s="16"/>
      <c r="C8941" s="16"/>
      <c r="D8941" s="16"/>
      <c r="E8941" s="16"/>
      <c r="F8941" s="16"/>
      <c r="G8941" s="16"/>
    </row>
    <row r="8942" spans="1:7" ht="12.75">
      <c r="A8942" s="16"/>
      <c r="B8942" s="16"/>
      <c r="C8942" s="16"/>
      <c r="D8942" s="16"/>
      <c r="E8942" s="16"/>
      <c r="F8942" s="16"/>
      <c r="G8942" s="16"/>
    </row>
    <row r="8943" spans="1:7" ht="12.75">
      <c r="A8943" s="16"/>
      <c r="B8943" s="16"/>
      <c r="C8943" s="16"/>
      <c r="D8943" s="16"/>
      <c r="E8943" s="16"/>
      <c r="F8943" s="16"/>
      <c r="G8943" s="16"/>
    </row>
    <row r="8944" spans="1:7" ht="12.75">
      <c r="A8944" s="16"/>
      <c r="B8944" s="16"/>
      <c r="C8944" s="16"/>
      <c r="D8944" s="16"/>
      <c r="E8944" s="16"/>
      <c r="F8944" s="16"/>
      <c r="G8944" s="16"/>
    </row>
    <row r="8945" spans="1:7" ht="12.75">
      <c r="A8945" s="16"/>
      <c r="B8945" s="16"/>
      <c r="C8945" s="16"/>
      <c r="D8945" s="16"/>
      <c r="E8945" s="16"/>
      <c r="F8945" s="16"/>
      <c r="G8945" s="16"/>
    </row>
    <row r="8946" spans="1:7" ht="12.75">
      <c r="A8946" s="16"/>
      <c r="B8946" s="16"/>
      <c r="C8946" s="16"/>
      <c r="D8946" s="16"/>
      <c r="E8946" s="16"/>
      <c r="F8946" s="16"/>
      <c r="G8946" s="16"/>
    </row>
    <row r="8947" spans="1:7" ht="12.75">
      <c r="A8947" s="16"/>
      <c r="B8947" s="16"/>
      <c r="C8947" s="16"/>
      <c r="D8947" s="16"/>
      <c r="E8947" s="16"/>
      <c r="F8947" s="16"/>
      <c r="G8947" s="16"/>
    </row>
    <row r="8948" spans="1:7" ht="12.75">
      <c r="A8948" s="16"/>
      <c r="B8948" s="16"/>
      <c r="C8948" s="16"/>
      <c r="D8948" s="16"/>
      <c r="E8948" s="16"/>
      <c r="F8948" s="16"/>
      <c r="G8948" s="16"/>
    </row>
    <row r="8949" spans="1:7" ht="12.75">
      <c r="A8949" s="16"/>
      <c r="B8949" s="16"/>
      <c r="C8949" s="16"/>
      <c r="D8949" s="16"/>
      <c r="E8949" s="16"/>
      <c r="F8949" s="16"/>
      <c r="G8949" s="16"/>
    </row>
    <row r="8950" spans="1:7" ht="12.75">
      <c r="A8950" s="16"/>
      <c r="B8950" s="16"/>
      <c r="C8950" s="16"/>
      <c r="D8950" s="16"/>
      <c r="E8950" s="16"/>
      <c r="F8950" s="16"/>
      <c r="G8950" s="16"/>
    </row>
    <row r="8951" spans="1:7" ht="12.75">
      <c r="A8951" s="16"/>
      <c r="B8951" s="16"/>
      <c r="C8951" s="16"/>
      <c r="D8951" s="16"/>
      <c r="E8951" s="16"/>
      <c r="F8951" s="16"/>
      <c r="G8951" s="16"/>
    </row>
    <row r="8952" spans="1:7" ht="12.75">
      <c r="A8952" s="16"/>
      <c r="B8952" s="16"/>
      <c r="C8952" s="16"/>
      <c r="D8952" s="16"/>
      <c r="E8952" s="16"/>
      <c r="F8952" s="16"/>
      <c r="G8952" s="16"/>
    </row>
    <row r="8953" spans="1:7" ht="12.75">
      <c r="A8953" s="16"/>
      <c r="B8953" s="16"/>
      <c r="C8953" s="16"/>
      <c r="D8953" s="16"/>
      <c r="E8953" s="16"/>
      <c r="F8953" s="16"/>
      <c r="G8953" s="16"/>
    </row>
    <row r="8954" spans="1:7" ht="12.75">
      <c r="A8954" s="16"/>
      <c r="B8954" s="16"/>
      <c r="C8954" s="16"/>
      <c r="D8954" s="16"/>
      <c r="E8954" s="16"/>
      <c r="F8954" s="16"/>
      <c r="G8954" s="16"/>
    </row>
    <row r="8955" spans="1:7" ht="12.75">
      <c r="A8955" s="16"/>
      <c r="B8955" s="16"/>
      <c r="C8955" s="16"/>
      <c r="D8955" s="16"/>
      <c r="E8955" s="16"/>
      <c r="F8955" s="16"/>
      <c r="G8955" s="16"/>
    </row>
    <row r="8956" spans="1:7" ht="12.75">
      <c r="A8956" s="16"/>
      <c r="B8956" s="16"/>
      <c r="C8956" s="16"/>
      <c r="D8956" s="16"/>
      <c r="E8956" s="16"/>
      <c r="F8956" s="16"/>
      <c r="G8956" s="16"/>
    </row>
    <row r="8957" spans="1:7" ht="12.75">
      <c r="A8957" s="16"/>
      <c r="B8957" s="16"/>
      <c r="C8957" s="16"/>
      <c r="D8957" s="16"/>
      <c r="E8957" s="16"/>
      <c r="F8957" s="16"/>
      <c r="G8957" s="16"/>
    </row>
    <row r="8958" spans="1:7" ht="12.75">
      <c r="A8958" s="16"/>
      <c r="B8958" s="16"/>
      <c r="C8958" s="16"/>
      <c r="D8958" s="16"/>
      <c r="E8958" s="16"/>
      <c r="F8958" s="16"/>
      <c r="G8958" s="16"/>
    </row>
    <row r="8959" spans="1:7" ht="12.75">
      <c r="A8959" s="16"/>
      <c r="B8959" s="16"/>
      <c r="C8959" s="16"/>
      <c r="D8959" s="16"/>
      <c r="E8959" s="16"/>
      <c r="F8959" s="16"/>
      <c r="G8959" s="16"/>
    </row>
    <row r="8960" spans="1:7" ht="12.75">
      <c r="A8960" s="16"/>
      <c r="B8960" s="16"/>
      <c r="C8960" s="16"/>
      <c r="D8960" s="16"/>
      <c r="E8960" s="16"/>
      <c r="F8960" s="16"/>
      <c r="G8960" s="16"/>
    </row>
    <row r="8961" spans="1:7" ht="12.75">
      <c r="A8961" s="16"/>
      <c r="B8961" s="16"/>
      <c r="C8961" s="16"/>
      <c r="D8961" s="16"/>
      <c r="E8961" s="16"/>
      <c r="F8961" s="16"/>
      <c r="G8961" s="16"/>
    </row>
    <row r="8962" spans="1:7" ht="12.75">
      <c r="A8962" s="16"/>
      <c r="B8962" s="16"/>
      <c r="C8962" s="16"/>
      <c r="D8962" s="16"/>
      <c r="E8962" s="16"/>
      <c r="F8962" s="16"/>
      <c r="G8962" s="16"/>
    </row>
    <row r="8963" spans="1:7" ht="12.75">
      <c r="A8963" s="16"/>
      <c r="B8963" s="16"/>
      <c r="C8963" s="16"/>
      <c r="D8963" s="16"/>
      <c r="E8963" s="16"/>
      <c r="F8963" s="16"/>
      <c r="G8963" s="16"/>
    </row>
    <row r="8964" spans="1:7" ht="12.75">
      <c r="A8964" s="16"/>
      <c r="B8964" s="16"/>
      <c r="C8964" s="16"/>
      <c r="D8964" s="16"/>
      <c r="E8964" s="16"/>
      <c r="F8964" s="16"/>
      <c r="G8964" s="16"/>
    </row>
    <row r="8965" spans="1:7" ht="12.75">
      <c r="A8965" s="16"/>
      <c r="B8965" s="16"/>
      <c r="C8965" s="16"/>
      <c r="D8965" s="16"/>
      <c r="E8965" s="16"/>
      <c r="F8965" s="16"/>
      <c r="G8965" s="16"/>
    </row>
    <row r="8966" spans="1:7" ht="12.75">
      <c r="A8966" s="16"/>
      <c r="B8966" s="16"/>
      <c r="C8966" s="16"/>
      <c r="D8966" s="16"/>
      <c r="E8966" s="16"/>
      <c r="F8966" s="16"/>
      <c r="G8966" s="16"/>
    </row>
    <row r="8967" spans="1:7" ht="12.75">
      <c r="A8967" s="16"/>
      <c r="B8967" s="16"/>
      <c r="C8967" s="16"/>
      <c r="D8967" s="16"/>
      <c r="E8967" s="16"/>
      <c r="F8967" s="16"/>
      <c r="G8967" s="16"/>
    </row>
    <row r="8968" spans="1:7" ht="12.75">
      <c r="A8968" s="16"/>
      <c r="B8968" s="16"/>
      <c r="C8968" s="16"/>
      <c r="D8968" s="16"/>
      <c r="E8968" s="16"/>
      <c r="F8968" s="16"/>
      <c r="G8968" s="16"/>
    </row>
    <row r="8969" spans="1:7" ht="12.75">
      <c r="A8969" s="16"/>
      <c r="B8969" s="16"/>
      <c r="C8969" s="16"/>
      <c r="D8969" s="16"/>
      <c r="E8969" s="16"/>
      <c r="F8969" s="16"/>
      <c r="G8969" s="16"/>
    </row>
    <row r="8970" spans="1:7" ht="12.75">
      <c r="A8970" s="16"/>
      <c r="B8970" s="16"/>
      <c r="C8970" s="16"/>
      <c r="D8970" s="16"/>
      <c r="E8970" s="16"/>
      <c r="F8970" s="16"/>
      <c r="G8970" s="16"/>
    </row>
    <row r="8971" spans="1:7" ht="12.75">
      <c r="A8971" s="16"/>
      <c r="B8971" s="16"/>
      <c r="C8971" s="16"/>
      <c r="D8971" s="16"/>
      <c r="E8971" s="16"/>
      <c r="F8971" s="16"/>
      <c r="G8971" s="16"/>
    </row>
    <row r="8972" spans="1:7" ht="12.75">
      <c r="A8972" s="16"/>
      <c r="B8972" s="16"/>
      <c r="C8972" s="16"/>
      <c r="D8972" s="16"/>
      <c r="E8972" s="16"/>
      <c r="F8972" s="16"/>
      <c r="G8972" s="16"/>
    </row>
    <row r="8973" spans="1:7" ht="12.75">
      <c r="A8973" s="16"/>
      <c r="B8973" s="16"/>
      <c r="C8973" s="16"/>
      <c r="D8973" s="16"/>
      <c r="E8973" s="16"/>
      <c r="F8973" s="16"/>
      <c r="G8973" s="16"/>
    </row>
    <row r="8974" spans="1:7" ht="12.75">
      <c r="A8974" s="16"/>
      <c r="B8974" s="16"/>
      <c r="C8974" s="16"/>
      <c r="D8974" s="16"/>
      <c r="E8974" s="16"/>
      <c r="F8974" s="16"/>
      <c r="G8974" s="16"/>
    </row>
    <row r="8975" spans="1:7" ht="12.75">
      <c r="A8975" s="16"/>
      <c r="B8975" s="16"/>
      <c r="C8975" s="16"/>
      <c r="D8975" s="16"/>
      <c r="E8975" s="16"/>
      <c r="F8975" s="16"/>
      <c r="G8975" s="16"/>
    </row>
    <row r="8976" spans="1:7" ht="12.75">
      <c r="A8976" s="16"/>
      <c r="B8976" s="16"/>
      <c r="C8976" s="16"/>
      <c r="D8976" s="16"/>
      <c r="E8976" s="16"/>
      <c r="F8976" s="16"/>
      <c r="G8976" s="16"/>
    </row>
    <row r="8977" spans="1:7" ht="12.75">
      <c r="A8977" s="16"/>
      <c r="B8977" s="16"/>
      <c r="C8977" s="16"/>
      <c r="D8977" s="16"/>
      <c r="E8977" s="16"/>
      <c r="F8977" s="16"/>
      <c r="G8977" s="16"/>
    </row>
    <row r="8978" spans="1:7" ht="12.75">
      <c r="A8978" s="16"/>
      <c r="B8978" s="16"/>
      <c r="C8978" s="16"/>
      <c r="D8978" s="16"/>
      <c r="E8978" s="16"/>
      <c r="F8978" s="16"/>
      <c r="G8978" s="16"/>
    </row>
    <row r="8979" spans="1:7" ht="12.75">
      <c r="A8979" s="16"/>
      <c r="B8979" s="16"/>
      <c r="C8979" s="16"/>
      <c r="D8979" s="16"/>
      <c r="E8979" s="16"/>
      <c r="F8979" s="16"/>
      <c r="G8979" s="16"/>
    </row>
    <row r="8980" spans="1:7" ht="12.75">
      <c r="A8980" s="16"/>
      <c r="B8980" s="16"/>
      <c r="C8980" s="16"/>
      <c r="D8980" s="16"/>
      <c r="E8980" s="16"/>
      <c r="F8980" s="16"/>
      <c r="G8980" s="16"/>
    </row>
    <row r="8981" spans="1:7" ht="12.75">
      <c r="A8981" s="16"/>
      <c r="B8981" s="16"/>
      <c r="C8981" s="16"/>
      <c r="D8981" s="16"/>
      <c r="E8981" s="16"/>
      <c r="F8981" s="16"/>
      <c r="G8981" s="16"/>
    </row>
    <row r="8982" spans="1:7" ht="12.75">
      <c r="A8982" s="16"/>
      <c r="B8982" s="16"/>
      <c r="C8982" s="16"/>
      <c r="D8982" s="16"/>
      <c r="E8982" s="16"/>
      <c r="F8982" s="16"/>
      <c r="G8982" s="16"/>
    </row>
    <row r="8983" spans="1:7" ht="12.75">
      <c r="A8983" s="16"/>
      <c r="B8983" s="16"/>
      <c r="C8983" s="16"/>
      <c r="D8983" s="16"/>
      <c r="E8983" s="16"/>
      <c r="F8983" s="16"/>
      <c r="G8983" s="16"/>
    </row>
    <row r="8984" spans="1:7" ht="12.75">
      <c r="A8984" s="16"/>
      <c r="B8984" s="16"/>
      <c r="C8984" s="16"/>
      <c r="D8984" s="16"/>
      <c r="E8984" s="16"/>
      <c r="F8984" s="16"/>
      <c r="G8984" s="16"/>
    </row>
    <row r="8985" spans="1:7" ht="12.75">
      <c r="A8985" s="16"/>
      <c r="B8985" s="16"/>
      <c r="C8985" s="16"/>
      <c r="D8985" s="16"/>
      <c r="E8985" s="16"/>
      <c r="F8985" s="16"/>
      <c r="G8985" s="16"/>
    </row>
    <row r="8986" spans="1:7" ht="12.75">
      <c r="A8986" s="16"/>
      <c r="B8986" s="16"/>
      <c r="C8986" s="16"/>
      <c r="D8986" s="16"/>
      <c r="E8986" s="16"/>
      <c r="F8986" s="16"/>
      <c r="G8986" s="16"/>
    </row>
    <row r="8987" spans="1:7" ht="12.75">
      <c r="A8987" s="16"/>
      <c r="B8987" s="16"/>
      <c r="C8987" s="16"/>
      <c r="D8987" s="16"/>
      <c r="E8987" s="16"/>
      <c r="F8987" s="16"/>
      <c r="G8987" s="16"/>
    </row>
    <row r="8988" spans="1:7" ht="12.75">
      <c r="A8988" s="16"/>
      <c r="B8988" s="16"/>
      <c r="C8988" s="16"/>
      <c r="D8988" s="16"/>
      <c r="E8988" s="16"/>
      <c r="F8988" s="16"/>
      <c r="G8988" s="16"/>
    </row>
    <row r="8989" spans="1:7" ht="12.75">
      <c r="A8989" s="16"/>
      <c r="B8989" s="16"/>
      <c r="C8989" s="16"/>
      <c r="D8989" s="16"/>
      <c r="E8989" s="16"/>
      <c r="F8989" s="16"/>
      <c r="G8989" s="16"/>
    </row>
    <row r="8990" spans="1:7" ht="12.75">
      <c r="A8990" s="16"/>
      <c r="B8990" s="16"/>
      <c r="C8990" s="16"/>
      <c r="D8990" s="16"/>
      <c r="E8990" s="16"/>
      <c r="F8990" s="16"/>
      <c r="G8990" s="16"/>
    </row>
    <row r="8991" spans="1:7" ht="12.75">
      <c r="A8991" s="16"/>
      <c r="B8991" s="16"/>
      <c r="C8991" s="16"/>
      <c r="D8991" s="16"/>
      <c r="E8991" s="16"/>
      <c r="F8991" s="16"/>
      <c r="G8991" s="16"/>
    </row>
    <row r="8992" spans="1:7" ht="12.75">
      <c r="A8992" s="16"/>
      <c r="B8992" s="16"/>
      <c r="C8992" s="16"/>
      <c r="D8992" s="16"/>
      <c r="E8992" s="16"/>
      <c r="F8992" s="16"/>
      <c r="G8992" s="16"/>
    </row>
    <row r="8993" spans="1:7" ht="12.75">
      <c r="A8993" s="16"/>
      <c r="B8993" s="16"/>
      <c r="C8993" s="16"/>
      <c r="D8993" s="16"/>
      <c r="E8993" s="16"/>
      <c r="F8993" s="16"/>
      <c r="G8993" s="16"/>
    </row>
    <row r="8994" spans="1:7" ht="12.75">
      <c r="A8994" s="16"/>
      <c r="B8994" s="16"/>
      <c r="C8994" s="16"/>
      <c r="D8994" s="16"/>
      <c r="E8994" s="16"/>
      <c r="F8994" s="16"/>
      <c r="G8994" s="16"/>
    </row>
    <row r="8995" spans="1:7" ht="12.75">
      <c r="A8995" s="16"/>
      <c r="B8995" s="16"/>
      <c r="C8995" s="16"/>
      <c r="D8995" s="16"/>
      <c r="E8995" s="16"/>
      <c r="F8995" s="16"/>
      <c r="G8995" s="16"/>
    </row>
    <row r="8996" spans="1:7" ht="12.75">
      <c r="A8996" s="16"/>
      <c r="B8996" s="16"/>
      <c r="C8996" s="16"/>
      <c r="D8996" s="16"/>
      <c r="E8996" s="16"/>
      <c r="F8996" s="16"/>
      <c r="G8996" s="16"/>
    </row>
    <row r="8997" spans="1:7" ht="12.75">
      <c r="A8997" s="16"/>
      <c r="B8997" s="16"/>
      <c r="C8997" s="16"/>
      <c r="D8997" s="16"/>
      <c r="E8997" s="16"/>
      <c r="F8997" s="16"/>
      <c r="G8997" s="16"/>
    </row>
    <row r="8998" spans="1:7" ht="12.75">
      <c r="A8998" s="16"/>
      <c r="B8998" s="16"/>
      <c r="C8998" s="16"/>
      <c r="D8998" s="16"/>
      <c r="E8998" s="16"/>
      <c r="F8998" s="16"/>
      <c r="G8998" s="16"/>
    </row>
    <row r="8999" spans="1:7" ht="12.75">
      <c r="A8999" s="16"/>
      <c r="B8999" s="16"/>
      <c r="C8999" s="16"/>
      <c r="D8999" s="16"/>
      <c r="E8999" s="16"/>
      <c r="F8999" s="16"/>
      <c r="G8999" s="16"/>
    </row>
    <row r="9000" spans="1:7" ht="12.75">
      <c r="A9000" s="16"/>
      <c r="B9000" s="16"/>
      <c r="C9000" s="16"/>
      <c r="D9000" s="16"/>
      <c r="E9000" s="16"/>
      <c r="F9000" s="16"/>
      <c r="G9000" s="16"/>
    </row>
    <row r="9001" spans="1:7" ht="12.75">
      <c r="A9001" s="16"/>
      <c r="B9001" s="16"/>
      <c r="C9001" s="16"/>
      <c r="D9001" s="16"/>
      <c r="E9001" s="16"/>
      <c r="F9001" s="16"/>
      <c r="G9001" s="16"/>
    </row>
    <row r="9002" spans="1:7" ht="12.75">
      <c r="A9002" s="16"/>
      <c r="B9002" s="16"/>
      <c r="C9002" s="16"/>
      <c r="D9002" s="16"/>
      <c r="E9002" s="16"/>
      <c r="F9002" s="16"/>
      <c r="G9002" s="16"/>
    </row>
    <row r="9003" spans="1:7" ht="12.75">
      <c r="A9003" s="16"/>
      <c r="B9003" s="16"/>
      <c r="C9003" s="16"/>
      <c r="D9003" s="16"/>
      <c r="E9003" s="16"/>
      <c r="F9003" s="16"/>
      <c r="G9003" s="16"/>
    </row>
    <row r="9004" spans="1:7" ht="12.75">
      <c r="A9004" s="16"/>
      <c r="B9004" s="16"/>
      <c r="C9004" s="16"/>
      <c r="D9004" s="16"/>
      <c r="E9004" s="16"/>
      <c r="F9004" s="16"/>
      <c r="G9004" s="16"/>
    </row>
    <row r="9005" spans="1:7" ht="12.75">
      <c r="A9005" s="16"/>
      <c r="B9005" s="16"/>
      <c r="C9005" s="16"/>
      <c r="D9005" s="16"/>
      <c r="E9005" s="16"/>
      <c r="F9005" s="16"/>
      <c r="G9005" s="16"/>
    </row>
    <row r="9006" spans="1:7" ht="12.75">
      <c r="A9006" s="16"/>
      <c r="B9006" s="16"/>
      <c r="C9006" s="16"/>
      <c r="D9006" s="16"/>
      <c r="E9006" s="16"/>
      <c r="F9006" s="16"/>
      <c r="G9006" s="16"/>
    </row>
    <row r="9007" spans="1:7" ht="12.75">
      <c r="A9007" s="16"/>
      <c r="B9007" s="16"/>
      <c r="C9007" s="16"/>
      <c r="D9007" s="16"/>
      <c r="E9007" s="16"/>
      <c r="F9007" s="16"/>
      <c r="G9007" s="16"/>
    </row>
    <row r="9008" spans="1:7" ht="12.75">
      <c r="A9008" s="16"/>
      <c r="B9008" s="16"/>
      <c r="C9008" s="16"/>
      <c r="D9008" s="16"/>
      <c r="E9008" s="16"/>
      <c r="F9008" s="16"/>
      <c r="G9008" s="16"/>
    </row>
    <row r="9009" spans="1:7" ht="12.75">
      <c r="A9009" s="16"/>
      <c r="B9009" s="16"/>
      <c r="C9009" s="16"/>
      <c r="D9009" s="16"/>
      <c r="E9009" s="16"/>
      <c r="F9009" s="16"/>
      <c r="G9009" s="16"/>
    </row>
    <row r="9010" spans="1:7" ht="12.75">
      <c r="A9010" s="16"/>
      <c r="B9010" s="16"/>
      <c r="C9010" s="16"/>
      <c r="D9010" s="16"/>
      <c r="E9010" s="16"/>
      <c r="F9010" s="16"/>
      <c r="G9010" s="16"/>
    </row>
    <row r="9011" spans="1:7" ht="12.75">
      <c r="A9011" s="16"/>
      <c r="B9011" s="16"/>
      <c r="C9011" s="16"/>
      <c r="D9011" s="16"/>
      <c r="E9011" s="16"/>
      <c r="F9011" s="16"/>
      <c r="G9011" s="16"/>
    </row>
    <row r="9012" spans="1:7" ht="12.75">
      <c r="A9012" s="16"/>
      <c r="B9012" s="16"/>
      <c r="C9012" s="16"/>
      <c r="D9012" s="16"/>
      <c r="E9012" s="16"/>
      <c r="F9012" s="16"/>
      <c r="G9012" s="16"/>
    </row>
    <row r="9013" spans="1:7" ht="12.75">
      <c r="A9013" s="16"/>
      <c r="B9013" s="16"/>
      <c r="C9013" s="16"/>
      <c r="D9013" s="16"/>
      <c r="E9013" s="16"/>
      <c r="F9013" s="16"/>
      <c r="G9013" s="16"/>
    </row>
    <row r="9014" spans="1:7" ht="12.75">
      <c r="A9014" s="16"/>
      <c r="B9014" s="16"/>
      <c r="C9014" s="16"/>
      <c r="D9014" s="16"/>
      <c r="E9014" s="16"/>
      <c r="F9014" s="16"/>
      <c r="G9014" s="16"/>
    </row>
    <row r="9015" spans="1:7" ht="12.75">
      <c r="A9015" s="16"/>
      <c r="B9015" s="16"/>
      <c r="C9015" s="16"/>
      <c r="D9015" s="16"/>
      <c r="E9015" s="16"/>
      <c r="F9015" s="16"/>
      <c r="G9015" s="16"/>
    </row>
    <row r="9016" spans="1:7" ht="12.75">
      <c r="A9016" s="16"/>
      <c r="B9016" s="16"/>
      <c r="C9016" s="16"/>
      <c r="D9016" s="16"/>
      <c r="E9016" s="16"/>
      <c r="F9016" s="16"/>
      <c r="G9016" s="16"/>
    </row>
    <row r="9017" spans="1:7" ht="12.75">
      <c r="A9017" s="16"/>
      <c r="B9017" s="16"/>
      <c r="C9017" s="16"/>
      <c r="D9017" s="16"/>
      <c r="E9017" s="16"/>
      <c r="F9017" s="16"/>
      <c r="G9017" s="16"/>
    </row>
    <row r="9018" spans="1:7" ht="12.75">
      <c r="A9018" s="16"/>
      <c r="B9018" s="16"/>
      <c r="C9018" s="16"/>
      <c r="D9018" s="16"/>
      <c r="E9018" s="16"/>
      <c r="F9018" s="16"/>
      <c r="G9018" s="16"/>
    </row>
    <row r="9019" spans="1:7" ht="12.75">
      <c r="A9019" s="16"/>
      <c r="B9019" s="16"/>
      <c r="C9019" s="16"/>
      <c r="D9019" s="16"/>
      <c r="E9019" s="16"/>
      <c r="F9019" s="16"/>
      <c r="G9019" s="16"/>
    </row>
    <row r="9020" spans="1:7" ht="12.75">
      <c r="A9020" s="16"/>
      <c r="B9020" s="16"/>
      <c r="C9020" s="16"/>
      <c r="D9020" s="16"/>
      <c r="E9020" s="16"/>
      <c r="F9020" s="16"/>
      <c r="G9020" s="16"/>
    </row>
    <row r="9021" spans="1:7" ht="12.75">
      <c r="A9021" s="16"/>
      <c r="B9021" s="16"/>
      <c r="C9021" s="16"/>
      <c r="D9021" s="16"/>
      <c r="E9021" s="16"/>
      <c r="F9021" s="16"/>
      <c r="G9021" s="16"/>
    </row>
    <row r="9022" spans="1:7" ht="12.75">
      <c r="A9022" s="16"/>
      <c r="B9022" s="16"/>
      <c r="C9022" s="16"/>
      <c r="D9022" s="16"/>
      <c r="E9022" s="16"/>
      <c r="F9022" s="16"/>
      <c r="G9022" s="16"/>
    </row>
    <row r="9023" spans="1:7" ht="12.75">
      <c r="A9023" s="16"/>
      <c r="B9023" s="16"/>
      <c r="C9023" s="16"/>
      <c r="D9023" s="16"/>
      <c r="E9023" s="16"/>
      <c r="F9023" s="16"/>
      <c r="G9023" s="16"/>
    </row>
    <row r="9024" spans="1:7" ht="12.75">
      <c r="A9024" s="16"/>
      <c r="B9024" s="16"/>
      <c r="C9024" s="16"/>
      <c r="D9024" s="16"/>
      <c r="E9024" s="16"/>
      <c r="F9024" s="16"/>
      <c r="G9024" s="16"/>
    </row>
    <row r="9025" spans="1:7" ht="12.75">
      <c r="A9025" s="16"/>
      <c r="B9025" s="16"/>
      <c r="C9025" s="16"/>
      <c r="D9025" s="16"/>
      <c r="E9025" s="16"/>
      <c r="F9025" s="16"/>
      <c r="G9025" s="16"/>
    </row>
    <row r="9026" spans="1:7" ht="12.75">
      <c r="A9026" s="16"/>
      <c r="B9026" s="16"/>
      <c r="C9026" s="16"/>
      <c r="D9026" s="16"/>
      <c r="E9026" s="16"/>
      <c r="F9026" s="16"/>
      <c r="G9026" s="16"/>
    </row>
    <row r="9027" spans="1:7" ht="12.75">
      <c r="A9027" s="16"/>
      <c r="B9027" s="16"/>
      <c r="C9027" s="16"/>
      <c r="D9027" s="16"/>
      <c r="E9027" s="16"/>
      <c r="F9027" s="16"/>
      <c r="G9027" s="16"/>
    </row>
    <row r="9028" spans="1:7" ht="12.75">
      <c r="A9028" s="16"/>
      <c r="B9028" s="16"/>
      <c r="C9028" s="16"/>
      <c r="D9028" s="16"/>
      <c r="E9028" s="16"/>
      <c r="F9028" s="16"/>
      <c r="G9028" s="16"/>
    </row>
    <row r="9029" spans="1:7" ht="12.75">
      <c r="A9029" s="16"/>
      <c r="B9029" s="16"/>
      <c r="C9029" s="16"/>
      <c r="D9029" s="16"/>
      <c r="E9029" s="16"/>
      <c r="F9029" s="16"/>
      <c r="G9029" s="16"/>
    </row>
    <row r="9030" spans="1:7" ht="12.75">
      <c r="A9030" s="16"/>
      <c r="B9030" s="16"/>
      <c r="C9030" s="16"/>
      <c r="D9030" s="16"/>
      <c r="E9030" s="16"/>
      <c r="F9030" s="16"/>
      <c r="G9030" s="16"/>
    </row>
    <row r="9031" spans="1:7" ht="12.75">
      <c r="A9031" s="16"/>
      <c r="B9031" s="16"/>
      <c r="C9031" s="16"/>
      <c r="D9031" s="16"/>
      <c r="E9031" s="16"/>
      <c r="F9031" s="16"/>
      <c r="G9031" s="16"/>
    </row>
    <row r="9032" spans="1:7" ht="12.75">
      <c r="A9032" s="16"/>
      <c r="B9032" s="16"/>
      <c r="C9032" s="16"/>
      <c r="D9032" s="16"/>
      <c r="E9032" s="16"/>
      <c r="F9032" s="16"/>
      <c r="G9032" s="16"/>
    </row>
    <row r="9033" spans="1:7" ht="12.75">
      <c r="A9033" s="16"/>
      <c r="B9033" s="16"/>
      <c r="C9033" s="16"/>
      <c r="D9033" s="16"/>
      <c r="E9033" s="16"/>
      <c r="F9033" s="16"/>
      <c r="G9033" s="16"/>
    </row>
    <row r="9034" spans="1:7" ht="12.75">
      <c r="A9034" s="16"/>
      <c r="B9034" s="16"/>
      <c r="C9034" s="16"/>
      <c r="D9034" s="16"/>
      <c r="E9034" s="16"/>
      <c r="F9034" s="16"/>
      <c r="G9034" s="16"/>
    </row>
    <row r="9035" spans="1:7" ht="12.75">
      <c r="A9035" s="16"/>
      <c r="B9035" s="16"/>
      <c r="C9035" s="16"/>
      <c r="D9035" s="16"/>
      <c r="E9035" s="16"/>
      <c r="F9035" s="16"/>
      <c r="G9035" s="16"/>
    </row>
    <row r="9036" spans="1:7" ht="12.75">
      <c r="A9036" s="16"/>
      <c r="B9036" s="16"/>
      <c r="C9036" s="16"/>
      <c r="D9036" s="16"/>
      <c r="E9036" s="16"/>
      <c r="F9036" s="16"/>
      <c r="G9036" s="16"/>
    </row>
    <row r="9037" spans="1:7" ht="12.75">
      <c r="A9037" s="16"/>
      <c r="B9037" s="16"/>
      <c r="C9037" s="16"/>
      <c r="D9037" s="16"/>
      <c r="E9037" s="16"/>
      <c r="F9037" s="16"/>
      <c r="G9037" s="16"/>
    </row>
    <row r="9038" spans="1:7" ht="12.75">
      <c r="A9038" s="16"/>
      <c r="B9038" s="16"/>
      <c r="C9038" s="16"/>
      <c r="D9038" s="16"/>
      <c r="E9038" s="16"/>
      <c r="F9038" s="16"/>
      <c r="G9038" s="16"/>
    </row>
    <row r="9039" spans="1:7" ht="12.75">
      <c r="A9039" s="16"/>
      <c r="B9039" s="16"/>
      <c r="C9039" s="16"/>
      <c r="D9039" s="16"/>
      <c r="E9039" s="16"/>
      <c r="F9039" s="16"/>
      <c r="G9039" s="16"/>
    </row>
    <row r="9040" spans="1:7" ht="12.75">
      <c r="A9040" s="16"/>
      <c r="B9040" s="16"/>
      <c r="C9040" s="16"/>
      <c r="D9040" s="16"/>
      <c r="E9040" s="16"/>
      <c r="F9040" s="16"/>
      <c r="G9040" s="16"/>
    </row>
    <row r="9041" spans="1:7" ht="12.75">
      <c r="A9041" s="16"/>
      <c r="B9041" s="16"/>
      <c r="C9041" s="16"/>
      <c r="D9041" s="16"/>
      <c r="E9041" s="16"/>
      <c r="F9041" s="16"/>
      <c r="G9041" s="16"/>
    </row>
    <row r="9042" spans="1:7" ht="12.75">
      <c r="A9042" s="16"/>
      <c r="B9042" s="16"/>
      <c r="C9042" s="16"/>
      <c r="D9042" s="16"/>
      <c r="E9042" s="16"/>
      <c r="F9042" s="16"/>
      <c r="G9042" s="16"/>
    </row>
    <row r="9043" spans="1:7" ht="12.75">
      <c r="A9043" s="16"/>
      <c r="B9043" s="16"/>
      <c r="C9043" s="16"/>
      <c r="D9043" s="16"/>
      <c r="E9043" s="16"/>
      <c r="F9043" s="16"/>
      <c r="G9043" s="16"/>
    </row>
    <row r="9044" spans="1:7" ht="12.75">
      <c r="A9044" s="16"/>
      <c r="B9044" s="16"/>
      <c r="C9044" s="16"/>
      <c r="D9044" s="16"/>
      <c r="E9044" s="16"/>
      <c r="F9044" s="16"/>
      <c r="G9044" s="16"/>
    </row>
    <row r="9045" spans="1:7" ht="12.75">
      <c r="A9045" s="16"/>
      <c r="B9045" s="16"/>
      <c r="C9045" s="16"/>
      <c r="D9045" s="16"/>
      <c r="E9045" s="16"/>
      <c r="F9045" s="16"/>
      <c r="G9045" s="16"/>
    </row>
    <row r="9046" spans="1:7" ht="12.75">
      <c r="A9046" s="16"/>
      <c r="B9046" s="16"/>
      <c r="C9046" s="16"/>
      <c r="D9046" s="16"/>
      <c r="E9046" s="16"/>
      <c r="F9046" s="16"/>
      <c r="G9046" s="16"/>
    </row>
    <row r="9047" spans="1:7" ht="12.75">
      <c r="A9047" s="16"/>
      <c r="B9047" s="16"/>
      <c r="C9047" s="16"/>
      <c r="D9047" s="16"/>
      <c r="E9047" s="16"/>
      <c r="F9047" s="16"/>
      <c r="G9047" s="16"/>
    </row>
    <row r="9048" spans="1:7" ht="12.75">
      <c r="A9048" s="16"/>
      <c r="B9048" s="16"/>
      <c r="C9048" s="16"/>
      <c r="D9048" s="16"/>
      <c r="E9048" s="16"/>
      <c r="F9048" s="16"/>
      <c r="G9048" s="16"/>
    </row>
    <row r="9049" spans="1:7" ht="12.75">
      <c r="A9049" s="16"/>
      <c r="B9049" s="16"/>
      <c r="C9049" s="16"/>
      <c r="D9049" s="16"/>
      <c r="E9049" s="16"/>
      <c r="F9049" s="16"/>
      <c r="G9049" s="16"/>
    </row>
    <row r="9050" spans="1:7" ht="12.75">
      <c r="A9050" s="16"/>
      <c r="B9050" s="16"/>
      <c r="C9050" s="16"/>
      <c r="D9050" s="16"/>
      <c r="E9050" s="16"/>
      <c r="F9050" s="16"/>
      <c r="G9050" s="16"/>
    </row>
    <row r="9051" spans="1:7" ht="12.75">
      <c r="A9051" s="16"/>
      <c r="B9051" s="16"/>
      <c r="C9051" s="16"/>
      <c r="D9051" s="16"/>
      <c r="E9051" s="16"/>
      <c r="F9051" s="16"/>
      <c r="G9051" s="16"/>
    </row>
    <row r="9052" spans="1:7" ht="12.75">
      <c r="A9052" s="16"/>
      <c r="B9052" s="16"/>
      <c r="C9052" s="16"/>
      <c r="D9052" s="16"/>
      <c r="E9052" s="16"/>
      <c r="F9052" s="16"/>
      <c r="G9052" s="16"/>
    </row>
    <row r="9053" spans="1:7" ht="12.75">
      <c r="A9053" s="16"/>
      <c r="B9053" s="16"/>
      <c r="C9053" s="16"/>
      <c r="D9053" s="16"/>
      <c r="E9053" s="16"/>
      <c r="F9053" s="16"/>
      <c r="G9053" s="16"/>
    </row>
    <row r="9054" spans="1:7" ht="12.75">
      <c r="A9054" s="16"/>
      <c r="B9054" s="16"/>
      <c r="C9054" s="16"/>
      <c r="D9054" s="16"/>
      <c r="E9054" s="16"/>
      <c r="F9054" s="16"/>
      <c r="G9054" s="16"/>
    </row>
    <row r="9055" spans="1:7" ht="12.75">
      <c r="A9055" s="16"/>
      <c r="B9055" s="16"/>
      <c r="C9055" s="16"/>
      <c r="D9055" s="16"/>
      <c r="E9055" s="16"/>
      <c r="F9055" s="16"/>
      <c r="G9055" s="16"/>
    </row>
    <row r="9056" spans="1:7" ht="12.75">
      <c r="A9056" s="16"/>
      <c r="B9056" s="16"/>
      <c r="C9056" s="16"/>
      <c r="D9056" s="16"/>
      <c r="E9056" s="16"/>
      <c r="F9056" s="16"/>
      <c r="G9056" s="16"/>
    </row>
    <row r="9057" spans="1:7" ht="12.75">
      <c r="A9057" s="16"/>
      <c r="B9057" s="16"/>
      <c r="C9057" s="16"/>
      <c r="D9057" s="16"/>
      <c r="E9057" s="16"/>
      <c r="F9057" s="16"/>
      <c r="G9057" s="16"/>
    </row>
    <row r="9058" spans="1:7" ht="12.75">
      <c r="A9058" s="16"/>
      <c r="B9058" s="16"/>
      <c r="C9058" s="16"/>
      <c r="D9058" s="16"/>
      <c r="E9058" s="16"/>
      <c r="F9058" s="16"/>
      <c r="G9058" s="16"/>
    </row>
    <row r="9059" spans="1:7" ht="12.75">
      <c r="A9059" s="16"/>
      <c r="B9059" s="16"/>
      <c r="C9059" s="16"/>
      <c r="D9059" s="16"/>
      <c r="E9059" s="16"/>
      <c r="F9059" s="16"/>
      <c r="G9059" s="16"/>
    </row>
    <row r="9060" spans="1:7" ht="12.75">
      <c r="A9060" s="16"/>
      <c r="B9060" s="16"/>
      <c r="C9060" s="16"/>
      <c r="D9060" s="16"/>
      <c r="E9060" s="16"/>
      <c r="F9060" s="16"/>
      <c r="G9060" s="16"/>
    </row>
    <row r="9061" spans="1:7" ht="12.75">
      <c r="A9061" s="16"/>
      <c r="B9061" s="16"/>
      <c r="C9061" s="16"/>
      <c r="D9061" s="16"/>
      <c r="E9061" s="16"/>
      <c r="F9061" s="16"/>
      <c r="G9061" s="16"/>
    </row>
    <row r="9062" spans="1:7" ht="12.75">
      <c r="A9062" s="16"/>
      <c r="B9062" s="16"/>
      <c r="C9062" s="16"/>
      <c r="D9062" s="16"/>
      <c r="E9062" s="16"/>
      <c r="F9062" s="16"/>
      <c r="G9062" s="16"/>
    </row>
    <row r="9063" spans="1:7" ht="12.75">
      <c r="A9063" s="16"/>
      <c r="B9063" s="16"/>
      <c r="C9063" s="16"/>
      <c r="D9063" s="16"/>
      <c r="E9063" s="16"/>
      <c r="F9063" s="16"/>
      <c r="G9063" s="16"/>
    </row>
    <row r="9064" spans="1:7" ht="12.75">
      <c r="A9064" s="16"/>
      <c r="B9064" s="16"/>
      <c r="C9064" s="16"/>
      <c r="D9064" s="16"/>
      <c r="E9064" s="16"/>
      <c r="F9064" s="16"/>
      <c r="G9064" s="16"/>
    </row>
    <row r="9065" spans="1:7" ht="12.75">
      <c r="A9065" s="16"/>
      <c r="B9065" s="16"/>
      <c r="C9065" s="16"/>
      <c r="D9065" s="16"/>
      <c r="E9065" s="16"/>
      <c r="F9065" s="16"/>
      <c r="G9065" s="16"/>
    </row>
    <row r="9066" spans="1:7" ht="12.75">
      <c r="A9066" s="16"/>
      <c r="B9066" s="16"/>
      <c r="C9066" s="16"/>
      <c r="D9066" s="16"/>
      <c r="E9066" s="16"/>
      <c r="F9066" s="16"/>
      <c r="G9066" s="16"/>
    </row>
    <row r="9067" spans="1:7" ht="12.75">
      <c r="A9067" s="16"/>
      <c r="B9067" s="16"/>
      <c r="C9067" s="16"/>
      <c r="D9067" s="16"/>
      <c r="E9067" s="16"/>
      <c r="F9067" s="16"/>
      <c r="G9067" s="16"/>
    </row>
    <row r="9068" spans="1:7" ht="12.75">
      <c r="A9068" s="16"/>
      <c r="B9068" s="16"/>
      <c r="C9068" s="16"/>
      <c r="D9068" s="16"/>
      <c r="E9068" s="16"/>
      <c r="F9068" s="16"/>
      <c r="G9068" s="16"/>
    </row>
    <row r="9069" spans="1:7" ht="12.75">
      <c r="A9069" s="16"/>
      <c r="B9069" s="16"/>
      <c r="C9069" s="16"/>
      <c r="D9069" s="16"/>
      <c r="E9069" s="16"/>
      <c r="F9069" s="16"/>
      <c r="G9069" s="16"/>
    </row>
    <row r="9070" spans="1:7" ht="12.75">
      <c r="A9070" s="16"/>
      <c r="B9070" s="16"/>
      <c r="C9070" s="16"/>
      <c r="D9070" s="16"/>
      <c r="E9070" s="16"/>
      <c r="F9070" s="16"/>
      <c r="G9070" s="16"/>
    </row>
    <row r="9071" spans="1:7" ht="12.75">
      <c r="A9071" s="16"/>
      <c r="B9071" s="16"/>
      <c r="C9071" s="16"/>
      <c r="D9071" s="16"/>
      <c r="E9071" s="16"/>
      <c r="F9071" s="16"/>
      <c r="G9071" s="16"/>
    </row>
    <row r="9072" spans="1:7" ht="12.75">
      <c r="A9072" s="16"/>
      <c r="B9072" s="16"/>
      <c r="C9072" s="16"/>
      <c r="D9072" s="16"/>
      <c r="E9072" s="16"/>
      <c r="F9072" s="16"/>
      <c r="G9072" s="16"/>
    </row>
    <row r="9073" spans="1:7" ht="12.75">
      <c r="A9073" s="16"/>
      <c r="B9073" s="16"/>
      <c r="C9073" s="16"/>
      <c r="D9073" s="16"/>
      <c r="E9073" s="16"/>
      <c r="F9073" s="16"/>
      <c r="G9073" s="16"/>
    </row>
    <row r="9074" spans="1:7" ht="12.75">
      <c r="A9074" s="16"/>
      <c r="B9074" s="16"/>
      <c r="C9074" s="16"/>
      <c r="D9074" s="16"/>
      <c r="E9074" s="16"/>
      <c r="F9074" s="16"/>
      <c r="G9074" s="16"/>
    </row>
    <row r="9075" spans="1:7" ht="12.75">
      <c r="A9075" s="16"/>
      <c r="B9075" s="16"/>
      <c r="C9075" s="16"/>
      <c r="D9075" s="16"/>
      <c r="E9075" s="16"/>
      <c r="F9075" s="16"/>
      <c r="G9075" s="16"/>
    </row>
    <row r="9076" spans="1:7" ht="12.75">
      <c r="A9076" s="16"/>
      <c r="B9076" s="16"/>
      <c r="C9076" s="16"/>
      <c r="D9076" s="16"/>
      <c r="E9076" s="16"/>
      <c r="F9076" s="16"/>
      <c r="G9076" s="16"/>
    </row>
    <row r="9077" spans="1:7" ht="12.75">
      <c r="A9077" s="16"/>
      <c r="B9077" s="16"/>
      <c r="C9077" s="16"/>
      <c r="D9077" s="16"/>
      <c r="E9077" s="16"/>
      <c r="F9077" s="16"/>
      <c r="G9077" s="16"/>
    </row>
    <row r="9078" spans="1:7" ht="12.75">
      <c r="A9078" s="16"/>
      <c r="B9078" s="16"/>
      <c r="C9078" s="16"/>
      <c r="D9078" s="16"/>
      <c r="E9078" s="16"/>
      <c r="F9078" s="16"/>
      <c r="G9078" s="16"/>
    </row>
    <row r="9079" spans="1:7" ht="12.75">
      <c r="A9079" s="16"/>
      <c r="B9079" s="16"/>
      <c r="C9079" s="16"/>
      <c r="D9079" s="16"/>
      <c r="E9079" s="16"/>
      <c r="F9079" s="16"/>
      <c r="G9079" s="16"/>
    </row>
    <row r="9080" spans="1:7" ht="12.75">
      <c r="A9080" s="16"/>
      <c r="B9080" s="16"/>
      <c r="C9080" s="16"/>
      <c r="D9080" s="16"/>
      <c r="E9080" s="16"/>
      <c r="F9080" s="16"/>
      <c r="G9080" s="16"/>
    </row>
    <row r="9081" spans="1:7" ht="12.75">
      <c r="A9081" s="16"/>
      <c r="B9081" s="16"/>
      <c r="C9081" s="16"/>
      <c r="D9081" s="16"/>
      <c r="E9081" s="16"/>
      <c r="F9081" s="16"/>
      <c r="G9081" s="16"/>
    </row>
    <row r="9082" spans="1:7" ht="12.75">
      <c r="A9082" s="16"/>
      <c r="B9082" s="16"/>
      <c r="C9082" s="16"/>
      <c r="D9082" s="16"/>
      <c r="E9082" s="16"/>
      <c r="F9082" s="16"/>
      <c r="G9082" s="16"/>
    </row>
    <row r="9083" spans="1:7" ht="12.75">
      <c r="A9083" s="16"/>
      <c r="B9083" s="16"/>
      <c r="C9083" s="16"/>
      <c r="D9083" s="16"/>
      <c r="E9083" s="16"/>
      <c r="F9083" s="16"/>
      <c r="G9083" s="16"/>
    </row>
    <row r="9084" spans="1:7" ht="12.75">
      <c r="A9084" s="16"/>
      <c r="B9084" s="16"/>
      <c r="C9084" s="16"/>
      <c r="D9084" s="16"/>
      <c r="E9084" s="16"/>
      <c r="F9084" s="16"/>
      <c r="G9084" s="16"/>
    </row>
    <row r="9085" spans="1:7" ht="12.75">
      <c r="A9085" s="16"/>
      <c r="B9085" s="16"/>
      <c r="C9085" s="16"/>
      <c r="D9085" s="16"/>
      <c r="E9085" s="16"/>
      <c r="F9085" s="16"/>
      <c r="G9085" s="16"/>
    </row>
    <row r="9086" spans="1:7" ht="12.75">
      <c r="A9086" s="16"/>
      <c r="B9086" s="16"/>
      <c r="C9086" s="16"/>
      <c r="D9086" s="16"/>
      <c r="E9086" s="16"/>
      <c r="F9086" s="16"/>
      <c r="G9086" s="16"/>
    </row>
    <row r="9087" spans="1:7" ht="12.75">
      <c r="A9087" s="16"/>
      <c r="B9087" s="16"/>
      <c r="C9087" s="16"/>
      <c r="D9087" s="16"/>
      <c r="E9087" s="16"/>
      <c r="F9087" s="16"/>
      <c r="G9087" s="16"/>
    </row>
    <row r="9088" spans="1:7" ht="12.75">
      <c r="A9088" s="16"/>
      <c r="B9088" s="16"/>
      <c r="C9088" s="16"/>
      <c r="D9088" s="16"/>
      <c r="E9088" s="16"/>
      <c r="F9088" s="16"/>
      <c r="G9088" s="16"/>
    </row>
    <row r="9089" spans="1:7" ht="12.75">
      <c r="A9089" s="16"/>
      <c r="B9089" s="16"/>
      <c r="C9089" s="16"/>
      <c r="D9089" s="16"/>
      <c r="E9089" s="16"/>
      <c r="F9089" s="16"/>
      <c r="G9089" s="16"/>
    </row>
    <row r="9090" spans="1:7" ht="12.75">
      <c r="A9090" s="16"/>
      <c r="B9090" s="16"/>
      <c r="C9090" s="16"/>
      <c r="D9090" s="16"/>
      <c r="E9090" s="16"/>
      <c r="F9090" s="16"/>
      <c r="G9090" s="16"/>
    </row>
    <row r="9091" spans="1:7" ht="12.75">
      <c r="A9091" s="16"/>
      <c r="B9091" s="16"/>
      <c r="C9091" s="16"/>
      <c r="D9091" s="16"/>
      <c r="E9091" s="16"/>
      <c r="F9091" s="16"/>
      <c r="G9091" s="16"/>
    </row>
    <row r="9092" spans="1:7" ht="12.75">
      <c r="A9092" s="16"/>
      <c r="B9092" s="16"/>
      <c r="C9092" s="16"/>
      <c r="D9092" s="16"/>
      <c r="E9092" s="16"/>
      <c r="F9092" s="16"/>
      <c r="G9092" s="16"/>
    </row>
    <row r="9093" spans="1:7" ht="12.75">
      <c r="A9093" s="16"/>
      <c r="B9093" s="16"/>
      <c r="C9093" s="16"/>
      <c r="D9093" s="16"/>
      <c r="E9093" s="16"/>
      <c r="F9093" s="16"/>
      <c r="G9093" s="16"/>
    </row>
    <row r="9094" spans="1:7" ht="12.75">
      <c r="A9094" s="16"/>
      <c r="B9094" s="16"/>
      <c r="C9094" s="16"/>
      <c r="D9094" s="16"/>
      <c r="E9094" s="16"/>
      <c r="F9094" s="16"/>
      <c r="G9094" s="16"/>
    </row>
    <row r="9095" spans="1:7" ht="12.75">
      <c r="A9095" s="16"/>
      <c r="B9095" s="16"/>
      <c r="C9095" s="16"/>
      <c r="D9095" s="16"/>
      <c r="E9095" s="16"/>
      <c r="F9095" s="16"/>
      <c r="G9095" s="16"/>
    </row>
    <row r="9096" spans="1:7" ht="12.75">
      <c r="A9096" s="16"/>
      <c r="B9096" s="16"/>
      <c r="C9096" s="16"/>
      <c r="D9096" s="16"/>
      <c r="E9096" s="16"/>
      <c r="F9096" s="16"/>
      <c r="G9096" s="16"/>
    </row>
    <row r="9097" spans="1:7" ht="12.75">
      <c r="A9097" s="16"/>
      <c r="B9097" s="16"/>
      <c r="C9097" s="16"/>
      <c r="D9097" s="16"/>
      <c r="E9097" s="16"/>
      <c r="F9097" s="16"/>
      <c r="G9097" s="16"/>
    </row>
    <row r="9098" spans="1:7" ht="12.75">
      <c r="A9098" s="16"/>
      <c r="B9098" s="16"/>
      <c r="C9098" s="16"/>
      <c r="D9098" s="16"/>
      <c r="E9098" s="16"/>
      <c r="F9098" s="16"/>
      <c r="G9098" s="16"/>
    </row>
    <row r="9099" spans="1:7" ht="12.75">
      <c r="A9099" s="16"/>
      <c r="B9099" s="16"/>
      <c r="C9099" s="16"/>
      <c r="D9099" s="16"/>
      <c r="E9099" s="16"/>
      <c r="F9099" s="16"/>
      <c r="G9099" s="16"/>
    </row>
    <row r="9100" spans="1:7" ht="12.75">
      <c r="A9100" s="16"/>
      <c r="B9100" s="16"/>
      <c r="C9100" s="16"/>
      <c r="D9100" s="16"/>
      <c r="E9100" s="16"/>
      <c r="F9100" s="16"/>
      <c r="G9100" s="16"/>
    </row>
    <row r="9101" spans="1:7" ht="12.75">
      <c r="A9101" s="16"/>
      <c r="B9101" s="16"/>
      <c r="C9101" s="16"/>
      <c r="D9101" s="16"/>
      <c r="E9101" s="16"/>
      <c r="F9101" s="16"/>
      <c r="G9101" s="16"/>
    </row>
    <row r="9102" spans="1:7" ht="12.75">
      <c r="A9102" s="16"/>
      <c r="B9102" s="16"/>
      <c r="C9102" s="16"/>
      <c r="D9102" s="16"/>
      <c r="E9102" s="16"/>
      <c r="F9102" s="16"/>
      <c r="G9102" s="16"/>
    </row>
    <row r="9103" spans="1:7" ht="12.75">
      <c r="A9103" s="16"/>
      <c r="B9103" s="16"/>
      <c r="C9103" s="16"/>
      <c r="D9103" s="16"/>
      <c r="E9103" s="16"/>
      <c r="F9103" s="16"/>
      <c r="G9103" s="16"/>
    </row>
    <row r="9104" spans="1:7" ht="12.75">
      <c r="A9104" s="16"/>
      <c r="B9104" s="16"/>
      <c r="C9104" s="16"/>
      <c r="D9104" s="16"/>
      <c r="E9104" s="16"/>
      <c r="F9104" s="16"/>
      <c r="G9104" s="16"/>
    </row>
    <row r="9105" spans="1:7" ht="12.75">
      <c r="A9105" s="16"/>
      <c r="B9105" s="16"/>
      <c r="C9105" s="16"/>
      <c r="D9105" s="16"/>
      <c r="E9105" s="16"/>
      <c r="F9105" s="16"/>
      <c r="G9105" s="16"/>
    </row>
    <row r="9106" spans="1:7" ht="12.75">
      <c r="A9106" s="16"/>
      <c r="B9106" s="16"/>
      <c r="C9106" s="16"/>
      <c r="D9106" s="16"/>
      <c r="E9106" s="16"/>
      <c r="F9106" s="16"/>
      <c r="G9106" s="16"/>
    </row>
    <row r="9107" spans="1:7" ht="12.75">
      <c r="A9107" s="16"/>
      <c r="B9107" s="16"/>
      <c r="C9107" s="16"/>
      <c r="D9107" s="16"/>
      <c r="E9107" s="16"/>
      <c r="F9107" s="16"/>
      <c r="G9107" s="16"/>
    </row>
    <row r="9108" spans="1:7" ht="12.75">
      <c r="A9108" s="16"/>
      <c r="B9108" s="16"/>
      <c r="C9108" s="16"/>
      <c r="D9108" s="16"/>
      <c r="E9108" s="16"/>
      <c r="F9108" s="16"/>
      <c r="G9108" s="16"/>
    </row>
    <row r="9109" spans="1:7" ht="12.75">
      <c r="A9109" s="16"/>
      <c r="B9109" s="16"/>
      <c r="C9109" s="16"/>
      <c r="D9109" s="16"/>
      <c r="E9109" s="16"/>
      <c r="F9109" s="16"/>
      <c r="G9109" s="16"/>
    </row>
    <row r="9110" spans="1:7" ht="12.75">
      <c r="A9110" s="16"/>
      <c r="B9110" s="16"/>
      <c r="C9110" s="16"/>
      <c r="D9110" s="16"/>
      <c r="E9110" s="16"/>
      <c r="F9110" s="16"/>
      <c r="G9110" s="16"/>
    </row>
    <row r="9111" spans="1:7" ht="12.75">
      <c r="A9111" s="16"/>
      <c r="B9111" s="16"/>
      <c r="C9111" s="16"/>
      <c r="D9111" s="16"/>
      <c r="E9111" s="16"/>
      <c r="F9111" s="16"/>
      <c r="G9111" s="16"/>
    </row>
    <row r="9112" spans="1:7" ht="12.75">
      <c r="A9112" s="16"/>
      <c r="B9112" s="16"/>
      <c r="C9112" s="16"/>
      <c r="D9112" s="16"/>
      <c r="E9112" s="16"/>
      <c r="F9112" s="16"/>
      <c r="G9112" s="16"/>
    </row>
    <row r="9113" spans="1:7" ht="12.75">
      <c r="A9113" s="16"/>
      <c r="B9113" s="16"/>
      <c r="C9113" s="16"/>
      <c r="D9113" s="16"/>
      <c r="E9113" s="16"/>
      <c r="F9113" s="16"/>
      <c r="G9113" s="16"/>
    </row>
    <row r="9114" spans="1:7" ht="12.75">
      <c r="A9114" s="16"/>
      <c r="B9114" s="16"/>
      <c r="C9114" s="16"/>
      <c r="D9114" s="16"/>
      <c r="E9114" s="16"/>
      <c r="F9114" s="16"/>
      <c r="G9114" s="16"/>
    </row>
    <row r="9115" spans="1:7" ht="12.75">
      <c r="A9115" s="16"/>
      <c r="B9115" s="16"/>
      <c r="C9115" s="16"/>
      <c r="D9115" s="16"/>
      <c r="E9115" s="16"/>
      <c r="F9115" s="16"/>
      <c r="G9115" s="16"/>
    </row>
    <row r="9116" spans="1:7" ht="12.75">
      <c r="A9116" s="16"/>
      <c r="B9116" s="16"/>
      <c r="C9116" s="16"/>
      <c r="D9116" s="16"/>
      <c r="E9116" s="16"/>
      <c r="F9116" s="16"/>
      <c r="G9116" s="16"/>
    </row>
    <row r="9117" spans="1:7" ht="12.75">
      <c r="A9117" s="16"/>
      <c r="B9117" s="16"/>
      <c r="C9117" s="16"/>
      <c r="D9117" s="16"/>
      <c r="E9117" s="16"/>
      <c r="F9117" s="16"/>
      <c r="G9117" s="16"/>
    </row>
    <row r="9118" spans="1:7" ht="12.75">
      <c r="A9118" s="16"/>
      <c r="B9118" s="16"/>
      <c r="C9118" s="16"/>
      <c r="D9118" s="16"/>
      <c r="E9118" s="16"/>
      <c r="F9118" s="16"/>
      <c r="G9118" s="16"/>
    </row>
    <row r="9119" spans="1:7" ht="12.75">
      <c r="A9119" s="16"/>
      <c r="B9119" s="16"/>
      <c r="C9119" s="16"/>
      <c r="D9119" s="16"/>
      <c r="E9119" s="16"/>
      <c r="F9119" s="16"/>
      <c r="G9119" s="16"/>
    </row>
    <row r="9120" spans="1:7" ht="12.75">
      <c r="A9120" s="16"/>
      <c r="B9120" s="16"/>
      <c r="C9120" s="16"/>
      <c r="D9120" s="16"/>
      <c r="E9120" s="16"/>
      <c r="F9120" s="16"/>
      <c r="G9120" s="16"/>
    </row>
    <row r="9121" spans="1:7" ht="12.75">
      <c r="A9121" s="16"/>
      <c r="B9121" s="16"/>
      <c r="C9121" s="16"/>
      <c r="D9121" s="16"/>
      <c r="E9121" s="16"/>
      <c r="F9121" s="16"/>
      <c r="G9121" s="16"/>
    </row>
    <row r="9122" spans="1:7" ht="12.75">
      <c r="A9122" s="16"/>
      <c r="B9122" s="16"/>
      <c r="C9122" s="16"/>
      <c r="D9122" s="16"/>
      <c r="E9122" s="16"/>
      <c r="F9122" s="16"/>
      <c r="G9122" s="16"/>
    </row>
    <row r="9123" spans="1:7" ht="12.75">
      <c r="A9123" s="16"/>
      <c r="B9123" s="16"/>
      <c r="C9123" s="16"/>
      <c r="D9123" s="16"/>
      <c r="E9123" s="16"/>
      <c r="F9123" s="16"/>
      <c r="G9123" s="16"/>
    </row>
    <row r="9124" spans="1:7" ht="12.75">
      <c r="A9124" s="16"/>
      <c r="B9124" s="16"/>
      <c r="C9124" s="16"/>
      <c r="D9124" s="16"/>
      <c r="E9124" s="16"/>
      <c r="F9124" s="16"/>
      <c r="G9124" s="16"/>
    </row>
    <row r="9125" spans="1:7" ht="12.75">
      <c r="A9125" s="16"/>
      <c r="B9125" s="16"/>
      <c r="C9125" s="16"/>
      <c r="D9125" s="16"/>
      <c r="E9125" s="16"/>
      <c r="F9125" s="16"/>
      <c r="G9125" s="16"/>
    </row>
    <row r="9126" spans="1:7" ht="12.75">
      <c r="A9126" s="16"/>
      <c r="B9126" s="16"/>
      <c r="C9126" s="16"/>
      <c r="D9126" s="16"/>
      <c r="E9126" s="16"/>
      <c r="F9126" s="16"/>
      <c r="G9126" s="16"/>
    </row>
    <row r="9127" spans="1:7" ht="12.75">
      <c r="A9127" s="16"/>
      <c r="B9127" s="16"/>
      <c r="C9127" s="16"/>
      <c r="D9127" s="16"/>
      <c r="E9127" s="16"/>
      <c r="F9127" s="16"/>
      <c r="G9127" s="16"/>
    </row>
    <row r="9128" spans="1:7" ht="12.75">
      <c r="A9128" s="16"/>
      <c r="B9128" s="16"/>
      <c r="C9128" s="16"/>
      <c r="D9128" s="16"/>
      <c r="E9128" s="16"/>
      <c r="F9128" s="16"/>
      <c r="G9128" s="16"/>
    </row>
    <row r="9129" spans="1:7" ht="12.75">
      <c r="A9129" s="16"/>
      <c r="B9129" s="16"/>
      <c r="C9129" s="16"/>
      <c r="D9129" s="16"/>
      <c r="E9129" s="16"/>
      <c r="F9129" s="16"/>
      <c r="G9129" s="16"/>
    </row>
    <row r="9130" spans="1:7" ht="12.75">
      <c r="A9130" s="16"/>
      <c r="B9130" s="16"/>
      <c r="C9130" s="16"/>
      <c r="D9130" s="16"/>
      <c r="E9130" s="16"/>
      <c r="F9130" s="16"/>
      <c r="G9130" s="16"/>
    </row>
    <row r="9131" spans="1:7" ht="12.75">
      <c r="A9131" s="16"/>
      <c r="B9131" s="16"/>
      <c r="C9131" s="16"/>
      <c r="D9131" s="16"/>
      <c r="E9131" s="16"/>
      <c r="F9131" s="16"/>
      <c r="G9131" s="16"/>
    </row>
    <row r="9132" spans="1:7" ht="12.75">
      <c r="A9132" s="16"/>
      <c r="B9132" s="16"/>
      <c r="C9132" s="16"/>
      <c r="D9132" s="16"/>
      <c r="E9132" s="16"/>
      <c r="F9132" s="16"/>
      <c r="G9132" s="16"/>
    </row>
    <row r="9133" spans="1:7" ht="12.75">
      <c r="A9133" s="16"/>
      <c r="B9133" s="16"/>
      <c r="C9133" s="16"/>
      <c r="D9133" s="16"/>
      <c r="E9133" s="16"/>
      <c r="F9133" s="16"/>
      <c r="G9133" s="16"/>
    </row>
    <row r="9134" spans="1:7" ht="12.75">
      <c r="A9134" s="16"/>
      <c r="B9134" s="16"/>
      <c r="C9134" s="16"/>
      <c r="D9134" s="16"/>
      <c r="E9134" s="16"/>
      <c r="F9134" s="16"/>
      <c r="G9134" s="16"/>
    </row>
    <row r="9135" spans="1:7" ht="12.75">
      <c r="A9135" s="16"/>
      <c r="B9135" s="16"/>
      <c r="C9135" s="16"/>
      <c r="D9135" s="16"/>
      <c r="E9135" s="16"/>
      <c r="F9135" s="16"/>
      <c r="G9135" s="16"/>
    </row>
    <row r="9136" spans="1:7" ht="12.75">
      <c r="A9136" s="16"/>
      <c r="B9136" s="16"/>
      <c r="C9136" s="16"/>
      <c r="D9136" s="16"/>
      <c r="E9136" s="16"/>
      <c r="F9136" s="16"/>
      <c r="G9136" s="16"/>
    </row>
    <row r="9137" spans="1:7" ht="12.75">
      <c r="A9137" s="16"/>
      <c r="B9137" s="16"/>
      <c r="C9137" s="16"/>
      <c r="D9137" s="16"/>
      <c r="E9137" s="16"/>
      <c r="F9137" s="16"/>
      <c r="G9137" s="16"/>
    </row>
    <row r="9138" spans="1:7" ht="12.75">
      <c r="A9138" s="16"/>
      <c r="B9138" s="16"/>
      <c r="C9138" s="16"/>
      <c r="D9138" s="16"/>
      <c r="E9138" s="16"/>
      <c r="F9138" s="16"/>
      <c r="G9138" s="16"/>
    </row>
    <row r="9139" spans="1:7" ht="12.75">
      <c r="A9139" s="16"/>
      <c r="B9139" s="16"/>
      <c r="C9139" s="16"/>
      <c r="D9139" s="16"/>
      <c r="E9139" s="16"/>
      <c r="F9139" s="16"/>
      <c r="G9139" s="16"/>
    </row>
    <row r="9140" spans="1:7" ht="12.75">
      <c r="A9140" s="16"/>
      <c r="B9140" s="16"/>
      <c r="C9140" s="16"/>
      <c r="D9140" s="16"/>
      <c r="E9140" s="16"/>
      <c r="F9140" s="16"/>
      <c r="G9140" s="16"/>
    </row>
    <row r="9141" spans="1:7" ht="12.75">
      <c r="A9141" s="16"/>
      <c r="B9141" s="16"/>
      <c r="C9141" s="16"/>
      <c r="D9141" s="16"/>
      <c r="E9141" s="16"/>
      <c r="F9141" s="16"/>
      <c r="G9141" s="16"/>
    </row>
    <row r="9142" spans="1:7" ht="12.75">
      <c r="A9142" s="16"/>
      <c r="B9142" s="16"/>
      <c r="C9142" s="16"/>
      <c r="D9142" s="16"/>
      <c r="E9142" s="16"/>
      <c r="F9142" s="16"/>
      <c r="G9142" s="16"/>
    </row>
    <row r="9143" spans="1:7" ht="12.75">
      <c r="A9143" s="16"/>
      <c r="B9143" s="16"/>
      <c r="C9143" s="16"/>
      <c r="D9143" s="16"/>
      <c r="E9143" s="16"/>
      <c r="F9143" s="16"/>
      <c r="G9143" s="16"/>
    </row>
    <row r="9144" spans="1:7" ht="12.75">
      <c r="A9144" s="16"/>
      <c r="B9144" s="16"/>
      <c r="C9144" s="16"/>
      <c r="D9144" s="16"/>
      <c r="E9144" s="16"/>
      <c r="F9144" s="16"/>
      <c r="G9144" s="16"/>
    </row>
    <row r="9145" spans="1:7" ht="12.75">
      <c r="A9145" s="16"/>
      <c r="B9145" s="16"/>
      <c r="C9145" s="16"/>
      <c r="D9145" s="16"/>
      <c r="E9145" s="16"/>
      <c r="F9145" s="16"/>
      <c r="G9145" s="16"/>
    </row>
    <row r="9146" spans="1:7" ht="12.75">
      <c r="A9146" s="16"/>
      <c r="B9146" s="16"/>
      <c r="C9146" s="16"/>
      <c r="D9146" s="16"/>
      <c r="E9146" s="16"/>
      <c r="F9146" s="16"/>
      <c r="G9146" s="16"/>
    </row>
    <row r="9147" spans="1:7" ht="12.75">
      <c r="A9147" s="16"/>
      <c r="B9147" s="16"/>
      <c r="C9147" s="16"/>
      <c r="D9147" s="16"/>
      <c r="E9147" s="16"/>
      <c r="F9147" s="16"/>
      <c r="G9147" s="16"/>
    </row>
    <row r="9148" spans="1:7" ht="12.75">
      <c r="A9148" s="16"/>
      <c r="B9148" s="16"/>
      <c r="C9148" s="16"/>
      <c r="D9148" s="16"/>
      <c r="E9148" s="16"/>
      <c r="F9148" s="16"/>
      <c r="G9148" s="16"/>
    </row>
    <row r="9149" spans="1:7" ht="12.75">
      <c r="A9149" s="16"/>
      <c r="B9149" s="16"/>
      <c r="C9149" s="16"/>
      <c r="D9149" s="16"/>
      <c r="E9149" s="16"/>
      <c r="F9149" s="16"/>
      <c r="G9149" s="16"/>
    </row>
    <row r="9150" spans="1:7" ht="12.75">
      <c r="A9150" s="16"/>
      <c r="B9150" s="16"/>
      <c r="C9150" s="16"/>
      <c r="D9150" s="16"/>
      <c r="E9150" s="16"/>
      <c r="F9150" s="16"/>
      <c r="G9150" s="16"/>
    </row>
    <row r="9151" spans="1:7" ht="12.75">
      <c r="A9151" s="16"/>
      <c r="B9151" s="16"/>
      <c r="C9151" s="16"/>
      <c r="D9151" s="16"/>
      <c r="E9151" s="16"/>
      <c r="F9151" s="16"/>
      <c r="G9151" s="16"/>
    </row>
    <row r="9152" spans="1:7" ht="12.75">
      <c r="A9152" s="16"/>
      <c r="B9152" s="16"/>
      <c r="C9152" s="16"/>
      <c r="D9152" s="16"/>
      <c r="E9152" s="16"/>
      <c r="F9152" s="16"/>
      <c r="G9152" s="16"/>
    </row>
    <row r="9153" spans="1:7" ht="12.75">
      <c r="A9153" s="16"/>
      <c r="B9153" s="16"/>
      <c r="C9153" s="16"/>
      <c r="D9153" s="16"/>
      <c r="E9153" s="16"/>
      <c r="F9153" s="16"/>
      <c r="G9153" s="16"/>
    </row>
    <row r="9154" spans="1:7" ht="12.75">
      <c r="A9154" s="16"/>
      <c r="B9154" s="16"/>
      <c r="C9154" s="16"/>
      <c r="D9154" s="16"/>
      <c r="E9154" s="16"/>
      <c r="F9154" s="16"/>
      <c r="G9154" s="16"/>
    </row>
    <row r="9155" spans="1:7" ht="12.75">
      <c r="A9155" s="16"/>
      <c r="B9155" s="16"/>
      <c r="C9155" s="16"/>
      <c r="D9155" s="16"/>
      <c r="E9155" s="16"/>
      <c r="F9155" s="16"/>
      <c r="G9155" s="16"/>
    </row>
    <row r="9156" spans="1:7" ht="12.75">
      <c r="A9156" s="16"/>
      <c r="B9156" s="16"/>
      <c r="C9156" s="16"/>
      <c r="D9156" s="16"/>
      <c r="E9156" s="16"/>
      <c r="F9156" s="16"/>
      <c r="G9156" s="16"/>
    </row>
    <row r="9157" spans="1:7" ht="12.75">
      <c r="A9157" s="16"/>
      <c r="B9157" s="16"/>
      <c r="C9157" s="16"/>
      <c r="D9157" s="16"/>
      <c r="E9157" s="16"/>
      <c r="F9157" s="16"/>
      <c r="G9157" s="16"/>
    </row>
    <row r="9158" spans="1:7" ht="12.75">
      <c r="A9158" s="16"/>
      <c r="B9158" s="16"/>
      <c r="C9158" s="16"/>
      <c r="D9158" s="16"/>
      <c r="E9158" s="16"/>
      <c r="F9158" s="16"/>
      <c r="G9158" s="16"/>
    </row>
    <row r="9159" spans="1:7" ht="12.75">
      <c r="A9159" s="16"/>
      <c r="B9159" s="16"/>
      <c r="C9159" s="16"/>
      <c r="D9159" s="16"/>
      <c r="E9159" s="16"/>
      <c r="F9159" s="16"/>
      <c r="G9159" s="16"/>
    </row>
    <row r="9160" spans="1:7" ht="12.75">
      <c r="A9160" s="16"/>
      <c r="B9160" s="16"/>
      <c r="C9160" s="16"/>
      <c r="D9160" s="16"/>
      <c r="E9160" s="16"/>
      <c r="F9160" s="16"/>
      <c r="G9160" s="16"/>
    </row>
    <row r="9161" spans="1:7" ht="12.75">
      <c r="A9161" s="16"/>
      <c r="B9161" s="16"/>
      <c r="C9161" s="16"/>
      <c r="D9161" s="16"/>
      <c r="E9161" s="16"/>
      <c r="F9161" s="16"/>
      <c r="G9161" s="16"/>
    </row>
    <row r="9162" spans="1:7" ht="12.75">
      <c r="A9162" s="16"/>
      <c r="B9162" s="16"/>
      <c r="C9162" s="16"/>
      <c r="D9162" s="16"/>
      <c r="E9162" s="16"/>
      <c r="F9162" s="16"/>
      <c r="G9162" s="16"/>
    </row>
    <row r="9163" spans="1:7" ht="12.75">
      <c r="A9163" s="16"/>
      <c r="B9163" s="16"/>
      <c r="C9163" s="16"/>
      <c r="D9163" s="16"/>
      <c r="E9163" s="16"/>
      <c r="F9163" s="16"/>
      <c r="G9163" s="16"/>
    </row>
    <row r="9164" spans="1:7" ht="12.75">
      <c r="A9164" s="16"/>
      <c r="B9164" s="16"/>
      <c r="C9164" s="16"/>
      <c r="D9164" s="16"/>
      <c r="E9164" s="16"/>
      <c r="F9164" s="16"/>
      <c r="G9164" s="16"/>
    </row>
    <row r="9165" spans="1:7" ht="12.75">
      <c r="A9165" s="16"/>
      <c r="B9165" s="16"/>
      <c r="C9165" s="16"/>
      <c r="D9165" s="16"/>
      <c r="E9165" s="16"/>
      <c r="F9165" s="16"/>
      <c r="G9165" s="16"/>
    </row>
    <row r="9166" spans="1:7" ht="12.75">
      <c r="A9166" s="16"/>
      <c r="B9166" s="16"/>
      <c r="C9166" s="16"/>
      <c r="D9166" s="16"/>
      <c r="E9166" s="16"/>
      <c r="F9166" s="16"/>
      <c r="G9166" s="16"/>
    </row>
    <row r="9167" spans="1:7" ht="12.75">
      <c r="A9167" s="16"/>
      <c r="B9167" s="16"/>
      <c r="C9167" s="16"/>
      <c r="D9167" s="16"/>
      <c r="E9167" s="16"/>
      <c r="F9167" s="16"/>
      <c r="G9167" s="16"/>
    </row>
    <row r="9168" spans="1:7" ht="12.75">
      <c r="A9168" s="16"/>
      <c r="B9168" s="16"/>
      <c r="C9168" s="16"/>
      <c r="D9168" s="16"/>
      <c r="E9168" s="16"/>
      <c r="F9168" s="16"/>
      <c r="G9168" s="16"/>
    </row>
    <row r="9169" spans="1:7" ht="12.75">
      <c r="A9169" s="16"/>
      <c r="B9169" s="16"/>
      <c r="C9169" s="16"/>
      <c r="D9169" s="16"/>
      <c r="E9169" s="16"/>
      <c r="F9169" s="16"/>
      <c r="G9169" s="16"/>
    </row>
    <row r="9170" spans="1:7" ht="12.75">
      <c r="A9170" s="16"/>
      <c r="B9170" s="16"/>
      <c r="C9170" s="16"/>
      <c r="D9170" s="16"/>
      <c r="E9170" s="16"/>
      <c r="F9170" s="16"/>
      <c r="G9170" s="16"/>
    </row>
    <row r="9171" spans="1:7" ht="12.75">
      <c r="A9171" s="16"/>
      <c r="B9171" s="16"/>
      <c r="C9171" s="16"/>
      <c r="D9171" s="16"/>
      <c r="E9171" s="16"/>
      <c r="F9171" s="16"/>
      <c r="G9171" s="16"/>
    </row>
    <row r="9172" spans="1:7" ht="12.75">
      <c r="A9172" s="16"/>
      <c r="B9172" s="16"/>
      <c r="C9172" s="16"/>
      <c r="D9172" s="16"/>
      <c r="E9172" s="16"/>
      <c r="F9172" s="16"/>
      <c r="G9172" s="16"/>
    </row>
    <row r="9173" spans="1:7" ht="12.75">
      <c r="A9173" s="16"/>
      <c r="B9173" s="16"/>
      <c r="C9173" s="16"/>
      <c r="D9173" s="16"/>
      <c r="E9173" s="16"/>
      <c r="F9173" s="16"/>
      <c r="G9173" s="16"/>
    </row>
    <row r="9174" spans="1:7" ht="12.75">
      <c r="A9174" s="16"/>
      <c r="B9174" s="16"/>
      <c r="C9174" s="16"/>
      <c r="D9174" s="16"/>
      <c r="E9174" s="16"/>
      <c r="F9174" s="16"/>
      <c r="G9174" s="16"/>
    </row>
    <row r="9175" spans="1:7" ht="12.75">
      <c r="A9175" s="16"/>
      <c r="B9175" s="16"/>
      <c r="C9175" s="16"/>
      <c r="D9175" s="16"/>
      <c r="E9175" s="16"/>
      <c r="F9175" s="16"/>
      <c r="G9175" s="16"/>
    </row>
    <row r="9176" spans="1:7" ht="12.75">
      <c r="A9176" s="16"/>
      <c r="B9176" s="16"/>
      <c r="C9176" s="16"/>
      <c r="D9176" s="16"/>
      <c r="E9176" s="16"/>
      <c r="F9176" s="16"/>
      <c r="G9176" s="16"/>
    </row>
    <row r="9177" spans="1:7" ht="12.75">
      <c r="A9177" s="16"/>
      <c r="B9177" s="16"/>
      <c r="C9177" s="16"/>
      <c r="D9177" s="16"/>
      <c r="E9177" s="16"/>
      <c r="F9177" s="16"/>
      <c r="G9177" s="16"/>
    </row>
    <row r="9178" spans="1:7" ht="12.75">
      <c r="A9178" s="16"/>
      <c r="B9178" s="16"/>
      <c r="C9178" s="16"/>
      <c r="D9178" s="16"/>
      <c r="E9178" s="16"/>
      <c r="F9178" s="16"/>
      <c r="G9178" s="16"/>
    </row>
    <row r="9179" spans="1:7" ht="12.75">
      <c r="A9179" s="16"/>
      <c r="B9179" s="16"/>
      <c r="C9179" s="16"/>
      <c r="D9179" s="16"/>
      <c r="E9179" s="16"/>
      <c r="F9179" s="16"/>
      <c r="G9179" s="16"/>
    </row>
    <row r="9180" spans="1:7" ht="12.75">
      <c r="A9180" s="16"/>
      <c r="B9180" s="16"/>
      <c r="C9180" s="16"/>
      <c r="D9180" s="16"/>
      <c r="E9180" s="16"/>
      <c r="F9180" s="16"/>
      <c r="G9180" s="16"/>
    </row>
    <row r="9181" spans="1:7" ht="12.75">
      <c r="A9181" s="16"/>
      <c r="B9181" s="16"/>
      <c r="C9181" s="16"/>
      <c r="D9181" s="16"/>
      <c r="E9181" s="16"/>
      <c r="F9181" s="16"/>
      <c r="G9181" s="16"/>
    </row>
    <row r="9182" spans="1:7" ht="12.75">
      <c r="A9182" s="16"/>
      <c r="B9182" s="16"/>
      <c r="C9182" s="16"/>
      <c r="D9182" s="16"/>
      <c r="E9182" s="16"/>
      <c r="F9182" s="16"/>
      <c r="G9182" s="16"/>
    </row>
    <row r="9183" spans="1:7" ht="12.75">
      <c r="A9183" s="16"/>
      <c r="B9183" s="16"/>
      <c r="C9183" s="16"/>
      <c r="D9183" s="16"/>
      <c r="E9183" s="16"/>
      <c r="F9183" s="16"/>
      <c r="G9183" s="16"/>
    </row>
    <row r="9184" spans="1:7" ht="12.75">
      <c r="A9184" s="16"/>
      <c r="B9184" s="16"/>
      <c r="C9184" s="16"/>
      <c r="D9184" s="16"/>
      <c r="E9184" s="16"/>
      <c r="F9184" s="16"/>
      <c r="G9184" s="16"/>
    </row>
    <row r="9185" spans="1:7" ht="12.75">
      <c r="A9185" s="16"/>
      <c r="B9185" s="16"/>
      <c r="C9185" s="16"/>
      <c r="D9185" s="16"/>
      <c r="E9185" s="16"/>
      <c r="F9185" s="16"/>
      <c r="G9185" s="16"/>
    </row>
    <row r="9186" spans="1:7" ht="12.75">
      <c r="A9186" s="16"/>
      <c r="B9186" s="16"/>
      <c r="C9186" s="16"/>
      <c r="D9186" s="16"/>
      <c r="E9186" s="16"/>
      <c r="F9186" s="16"/>
      <c r="G9186" s="16"/>
    </row>
    <row r="9187" spans="1:7" ht="12.75">
      <c r="A9187" s="16"/>
      <c r="B9187" s="16"/>
      <c r="C9187" s="16"/>
      <c r="D9187" s="16"/>
      <c r="E9187" s="16"/>
      <c r="F9187" s="16"/>
      <c r="G9187" s="16"/>
    </row>
    <row r="9188" spans="1:7" ht="12.75">
      <c r="A9188" s="16"/>
      <c r="B9188" s="16"/>
      <c r="C9188" s="16"/>
      <c r="D9188" s="16"/>
      <c r="E9188" s="16"/>
      <c r="F9188" s="16"/>
      <c r="G9188" s="16"/>
    </row>
    <row r="9189" spans="1:7" ht="12.75">
      <c r="A9189" s="16"/>
      <c r="B9189" s="16"/>
      <c r="C9189" s="16"/>
      <c r="D9189" s="16"/>
      <c r="E9189" s="16"/>
      <c r="F9189" s="16"/>
      <c r="G9189" s="16"/>
    </row>
    <row r="9190" spans="1:7" ht="12.75">
      <c r="A9190" s="16"/>
      <c r="B9190" s="16"/>
      <c r="C9190" s="16"/>
      <c r="D9190" s="16"/>
      <c r="E9190" s="16"/>
      <c r="F9190" s="16"/>
      <c r="G9190" s="16"/>
    </row>
    <row r="9191" spans="1:7" ht="12.75">
      <c r="A9191" s="16"/>
      <c r="B9191" s="16"/>
      <c r="C9191" s="16"/>
      <c r="D9191" s="16"/>
      <c r="E9191" s="16"/>
      <c r="F9191" s="16"/>
      <c r="G9191" s="16"/>
    </row>
    <row r="9192" spans="1:7" ht="12.75">
      <c r="A9192" s="16"/>
      <c r="B9192" s="16"/>
      <c r="C9192" s="16"/>
      <c r="D9192" s="16"/>
      <c r="E9192" s="16"/>
      <c r="F9192" s="16"/>
      <c r="G9192" s="16"/>
    </row>
    <row r="9193" spans="1:7" ht="12.75">
      <c r="A9193" s="16"/>
      <c r="B9193" s="16"/>
      <c r="C9193" s="16"/>
      <c r="D9193" s="16"/>
      <c r="E9193" s="16"/>
      <c r="F9193" s="16"/>
      <c r="G9193" s="16"/>
    </row>
    <row r="9194" spans="1:7" ht="12.75">
      <c r="A9194" s="16"/>
      <c r="B9194" s="16"/>
      <c r="C9194" s="16"/>
      <c r="D9194" s="16"/>
      <c r="E9194" s="16"/>
      <c r="F9194" s="16"/>
      <c r="G9194" s="16"/>
    </row>
    <row r="9195" spans="1:7" ht="12.75">
      <c r="A9195" s="16"/>
      <c r="B9195" s="16"/>
      <c r="C9195" s="16"/>
      <c r="D9195" s="16"/>
      <c r="E9195" s="16"/>
      <c r="F9195" s="16"/>
      <c r="G9195" s="16"/>
    </row>
    <row r="9196" spans="1:7" ht="12.75">
      <c r="A9196" s="16"/>
      <c r="B9196" s="16"/>
      <c r="C9196" s="16"/>
      <c r="D9196" s="16"/>
      <c r="E9196" s="16"/>
      <c r="F9196" s="16"/>
      <c r="G9196" s="16"/>
    </row>
    <row r="9197" spans="1:7" ht="12.75">
      <c r="A9197" s="16"/>
      <c r="B9197" s="16"/>
      <c r="C9197" s="16"/>
      <c r="D9197" s="16"/>
      <c r="E9197" s="16"/>
      <c r="F9197" s="16"/>
      <c r="G9197" s="16"/>
    </row>
    <row r="9198" spans="1:7" ht="12.75">
      <c r="A9198" s="16"/>
      <c r="B9198" s="16"/>
      <c r="C9198" s="16"/>
      <c r="D9198" s="16"/>
      <c r="E9198" s="16"/>
      <c r="F9198" s="16"/>
      <c r="G9198" s="16"/>
    </row>
    <row r="9199" spans="1:7" ht="12.75">
      <c r="A9199" s="16"/>
      <c r="B9199" s="16"/>
      <c r="C9199" s="16"/>
      <c r="D9199" s="16"/>
      <c r="E9199" s="16"/>
      <c r="F9199" s="16"/>
      <c r="G9199" s="16"/>
    </row>
    <row r="9200" spans="1:7" ht="12.75">
      <c r="A9200" s="16"/>
      <c r="B9200" s="16"/>
      <c r="C9200" s="16"/>
      <c r="D9200" s="16"/>
      <c r="E9200" s="16"/>
      <c r="F9200" s="16"/>
      <c r="G9200" s="16"/>
    </row>
    <row r="9201" spans="1:7" ht="12.75">
      <c r="A9201" s="16"/>
      <c r="B9201" s="16"/>
      <c r="C9201" s="16"/>
      <c r="D9201" s="16"/>
      <c r="E9201" s="16"/>
      <c r="F9201" s="16"/>
      <c r="G9201" s="16"/>
    </row>
    <row r="9202" spans="1:7" ht="12.75">
      <c r="A9202" s="16"/>
      <c r="B9202" s="16"/>
      <c r="C9202" s="16"/>
      <c r="D9202" s="16"/>
      <c r="E9202" s="16"/>
      <c r="F9202" s="16"/>
      <c r="G9202" s="16"/>
    </row>
    <row r="9203" spans="1:7" ht="12.75">
      <c r="A9203" s="16"/>
      <c r="B9203" s="16"/>
      <c r="C9203" s="16"/>
      <c r="D9203" s="16"/>
      <c r="E9203" s="16"/>
      <c r="F9203" s="16"/>
      <c r="G9203" s="16"/>
    </row>
    <row r="9204" spans="1:7" ht="12.75">
      <c r="A9204" s="16"/>
      <c r="B9204" s="16"/>
      <c r="C9204" s="16"/>
      <c r="D9204" s="16"/>
      <c r="E9204" s="16"/>
      <c r="F9204" s="16"/>
      <c r="G9204" s="16"/>
    </row>
    <row r="9205" spans="1:7" ht="12.75">
      <c r="A9205" s="16"/>
      <c r="B9205" s="16"/>
      <c r="C9205" s="16"/>
      <c r="D9205" s="16"/>
      <c r="E9205" s="16"/>
      <c r="F9205" s="16"/>
      <c r="G9205" s="16"/>
    </row>
    <row r="9206" spans="1:7" ht="12.75">
      <c r="A9206" s="16"/>
      <c r="B9206" s="16"/>
      <c r="C9206" s="16"/>
      <c r="D9206" s="16"/>
      <c r="E9206" s="16"/>
      <c r="F9206" s="16"/>
      <c r="G9206" s="16"/>
    </row>
    <row r="9207" spans="1:7" ht="12.75">
      <c r="A9207" s="16"/>
      <c r="B9207" s="16"/>
      <c r="C9207" s="16"/>
      <c r="D9207" s="16"/>
      <c r="E9207" s="16"/>
      <c r="F9207" s="16"/>
      <c r="G9207" s="16"/>
    </row>
    <row r="9208" spans="1:7" ht="12.75">
      <c r="A9208" s="16"/>
      <c r="B9208" s="16"/>
      <c r="C9208" s="16"/>
      <c r="D9208" s="16"/>
      <c r="E9208" s="16"/>
      <c r="F9208" s="16"/>
      <c r="G9208" s="16"/>
    </row>
    <row r="9209" spans="1:7" ht="12.75">
      <c r="A9209" s="16"/>
      <c r="B9209" s="16"/>
      <c r="C9209" s="16"/>
      <c r="D9209" s="16"/>
      <c r="E9209" s="16"/>
      <c r="F9209" s="16"/>
      <c r="G9209" s="16"/>
    </row>
    <row r="9210" spans="1:7" ht="12.75">
      <c r="A9210" s="16"/>
      <c r="B9210" s="16"/>
      <c r="C9210" s="16"/>
      <c r="D9210" s="16"/>
      <c r="E9210" s="16"/>
      <c r="F9210" s="16"/>
      <c r="G9210" s="16"/>
    </row>
    <row r="9211" spans="1:7" ht="12.75">
      <c r="A9211" s="16"/>
      <c r="B9211" s="16"/>
      <c r="C9211" s="16"/>
      <c r="D9211" s="16"/>
      <c r="E9211" s="16"/>
      <c r="F9211" s="16"/>
      <c r="G9211" s="16"/>
    </row>
    <row r="9212" spans="1:7" ht="12.75">
      <c r="A9212" s="16"/>
      <c r="B9212" s="16"/>
      <c r="C9212" s="16"/>
      <c r="D9212" s="16"/>
      <c r="E9212" s="16"/>
      <c r="F9212" s="16"/>
      <c r="G9212" s="16"/>
    </row>
    <row r="9213" spans="1:7" ht="12.75">
      <c r="A9213" s="16"/>
      <c r="B9213" s="16"/>
      <c r="C9213" s="16"/>
      <c r="D9213" s="16"/>
      <c r="E9213" s="16"/>
      <c r="F9213" s="16"/>
      <c r="G9213" s="16"/>
    </row>
    <row r="9214" spans="1:7" ht="12.75">
      <c r="A9214" s="16"/>
      <c r="B9214" s="16"/>
      <c r="C9214" s="16"/>
      <c r="D9214" s="16"/>
      <c r="E9214" s="16"/>
      <c r="F9214" s="16"/>
      <c r="G9214" s="16"/>
    </row>
    <row r="9215" spans="1:7" ht="12.75">
      <c r="A9215" s="16"/>
      <c r="B9215" s="16"/>
      <c r="C9215" s="16"/>
      <c r="D9215" s="16"/>
      <c r="E9215" s="16"/>
      <c r="F9215" s="16"/>
      <c r="G9215" s="16"/>
    </row>
    <row r="9216" spans="1:7" ht="12.75">
      <c r="A9216" s="16"/>
      <c r="B9216" s="16"/>
      <c r="C9216" s="16"/>
      <c r="D9216" s="16"/>
      <c r="E9216" s="16"/>
      <c r="F9216" s="16"/>
      <c r="G9216" s="16"/>
    </row>
    <row r="9217" spans="1:7" ht="12.75">
      <c r="A9217" s="16"/>
      <c r="B9217" s="16"/>
      <c r="C9217" s="16"/>
      <c r="D9217" s="16"/>
      <c r="E9217" s="16"/>
      <c r="F9217" s="16"/>
      <c r="G9217" s="16"/>
    </row>
    <row r="9218" spans="1:7" ht="12.75">
      <c r="A9218" s="16"/>
      <c r="B9218" s="16"/>
      <c r="C9218" s="16"/>
      <c r="D9218" s="16"/>
      <c r="E9218" s="16"/>
      <c r="F9218" s="16"/>
      <c r="G9218" s="16"/>
    </row>
    <row r="9219" spans="1:7" ht="12.75">
      <c r="A9219" s="16"/>
      <c r="B9219" s="16"/>
      <c r="C9219" s="16"/>
      <c r="D9219" s="16"/>
      <c r="E9219" s="16"/>
      <c r="F9219" s="16"/>
      <c r="G9219" s="16"/>
    </row>
    <row r="9220" spans="1:7" ht="12.75">
      <c r="A9220" s="16"/>
      <c r="B9220" s="16"/>
      <c r="C9220" s="16"/>
      <c r="D9220" s="16"/>
      <c r="E9220" s="16"/>
      <c r="F9220" s="16"/>
      <c r="G9220" s="16"/>
    </row>
    <row r="9221" spans="1:7" ht="12.75">
      <c r="A9221" s="16"/>
      <c r="B9221" s="16"/>
      <c r="C9221" s="16"/>
      <c r="D9221" s="16"/>
      <c r="E9221" s="16"/>
      <c r="F9221" s="16"/>
      <c r="G9221" s="16"/>
    </row>
    <row r="9222" spans="1:7" ht="12.75">
      <c r="A9222" s="16"/>
      <c r="B9222" s="16"/>
      <c r="C9222" s="16"/>
      <c r="D9222" s="16"/>
      <c r="E9222" s="16"/>
      <c r="F9222" s="16"/>
      <c r="G9222" s="16"/>
    </row>
    <row r="9223" spans="1:7" ht="12.75">
      <c r="A9223" s="16"/>
      <c r="B9223" s="16"/>
      <c r="C9223" s="16"/>
      <c r="D9223" s="16"/>
      <c r="E9223" s="16"/>
      <c r="F9223" s="16"/>
      <c r="G9223" s="16"/>
    </row>
    <row r="9224" spans="1:7" ht="12.75">
      <c r="A9224" s="16"/>
      <c r="B9224" s="16"/>
      <c r="C9224" s="16"/>
      <c r="D9224" s="16"/>
      <c r="E9224" s="16"/>
      <c r="F9224" s="16"/>
      <c r="G9224" s="16"/>
    </row>
    <row r="9225" spans="1:7" ht="12.75">
      <c r="A9225" s="16"/>
      <c r="B9225" s="16"/>
      <c r="C9225" s="16"/>
      <c r="D9225" s="16"/>
      <c r="E9225" s="16"/>
      <c r="F9225" s="16"/>
      <c r="G9225" s="16"/>
    </row>
    <row r="9226" spans="1:7" ht="12.75">
      <c r="A9226" s="16"/>
      <c r="B9226" s="16"/>
      <c r="C9226" s="16"/>
      <c r="D9226" s="16"/>
      <c r="E9226" s="16"/>
      <c r="F9226" s="16"/>
      <c r="G9226" s="16"/>
    </row>
    <row r="9227" spans="1:7" ht="12.75">
      <c r="A9227" s="16"/>
      <c r="B9227" s="16"/>
      <c r="C9227" s="16"/>
      <c r="D9227" s="16"/>
      <c r="E9227" s="16"/>
      <c r="F9227" s="16"/>
      <c r="G9227" s="16"/>
    </row>
    <row r="9228" spans="1:7" ht="12.75">
      <c r="A9228" s="16"/>
      <c r="B9228" s="16"/>
      <c r="C9228" s="16"/>
      <c r="D9228" s="16"/>
      <c r="E9228" s="16"/>
      <c r="F9228" s="16"/>
      <c r="G9228" s="16"/>
    </row>
    <row r="9229" spans="1:7" ht="12.75">
      <c r="A9229" s="16"/>
      <c r="B9229" s="16"/>
      <c r="C9229" s="16"/>
      <c r="D9229" s="16"/>
      <c r="E9229" s="16"/>
      <c r="F9229" s="16"/>
      <c r="G9229" s="16"/>
    </row>
    <row r="9230" spans="1:7" ht="12.75">
      <c r="A9230" s="16"/>
      <c r="B9230" s="16"/>
      <c r="C9230" s="16"/>
      <c r="D9230" s="16"/>
      <c r="E9230" s="16"/>
      <c r="F9230" s="16"/>
      <c r="G9230" s="16"/>
    </row>
    <row r="9231" spans="1:7" ht="12.75">
      <c r="A9231" s="16"/>
      <c r="B9231" s="16"/>
      <c r="C9231" s="16"/>
      <c r="D9231" s="16"/>
      <c r="E9231" s="16"/>
      <c r="F9231" s="16"/>
      <c r="G9231" s="16"/>
    </row>
    <row r="9232" spans="1:7" ht="12.75">
      <c r="A9232" s="16"/>
      <c r="B9232" s="16"/>
      <c r="C9232" s="16"/>
      <c r="D9232" s="16"/>
      <c r="E9232" s="16"/>
      <c r="F9232" s="16"/>
      <c r="G9232" s="16"/>
    </row>
    <row r="9233" spans="1:7" ht="12.75">
      <c r="A9233" s="16"/>
      <c r="B9233" s="16"/>
      <c r="C9233" s="16"/>
      <c r="D9233" s="16"/>
      <c r="E9233" s="16"/>
      <c r="F9233" s="16"/>
      <c r="G9233" s="16"/>
    </row>
    <row r="9234" spans="1:7" ht="12.75">
      <c r="A9234" s="16"/>
      <c r="B9234" s="16"/>
      <c r="C9234" s="16"/>
      <c r="D9234" s="16"/>
      <c r="E9234" s="16"/>
      <c r="F9234" s="16"/>
      <c r="G9234" s="16"/>
    </row>
    <row r="9235" spans="1:7" ht="12.75">
      <c r="A9235" s="16"/>
      <c r="B9235" s="16"/>
      <c r="C9235" s="16"/>
      <c r="D9235" s="16"/>
      <c r="E9235" s="16"/>
      <c r="F9235" s="16"/>
      <c r="G9235" s="16"/>
    </row>
    <row r="9236" spans="1:7" ht="12.75">
      <c r="A9236" s="16"/>
      <c r="B9236" s="16"/>
      <c r="C9236" s="16"/>
      <c r="D9236" s="16"/>
      <c r="E9236" s="16"/>
      <c r="F9236" s="16"/>
      <c r="G9236" s="16"/>
    </row>
    <row r="9237" spans="1:7" ht="12.75">
      <c r="A9237" s="16"/>
      <c r="B9237" s="16"/>
      <c r="C9237" s="16"/>
      <c r="D9237" s="16"/>
      <c r="E9237" s="16"/>
      <c r="F9237" s="16"/>
      <c r="G9237" s="16"/>
    </row>
    <row r="9238" spans="1:7" ht="12.75">
      <c r="A9238" s="16"/>
      <c r="B9238" s="16"/>
      <c r="C9238" s="16"/>
      <c r="D9238" s="16"/>
      <c r="E9238" s="16"/>
      <c r="F9238" s="16"/>
      <c r="G9238" s="16"/>
    </row>
    <row r="9239" spans="1:7" ht="12.75">
      <c r="A9239" s="16"/>
      <c r="B9239" s="16"/>
      <c r="C9239" s="16"/>
      <c r="D9239" s="16"/>
      <c r="E9239" s="16"/>
      <c r="F9239" s="16"/>
      <c r="G9239" s="16"/>
    </row>
    <row r="9240" spans="1:7" ht="12.75">
      <c r="A9240" s="16"/>
      <c r="B9240" s="16"/>
      <c r="C9240" s="16"/>
      <c r="D9240" s="16"/>
      <c r="E9240" s="16"/>
      <c r="F9240" s="16"/>
      <c r="G9240" s="16"/>
    </row>
    <row r="9241" spans="1:7" ht="12.75">
      <c r="A9241" s="16"/>
      <c r="B9241" s="16"/>
      <c r="C9241" s="16"/>
      <c r="D9241" s="16"/>
      <c r="E9241" s="16"/>
      <c r="F9241" s="16"/>
      <c r="G9241" s="16"/>
    </row>
    <row r="9242" spans="1:7" ht="12.75">
      <c r="A9242" s="16"/>
      <c r="B9242" s="16"/>
      <c r="C9242" s="16"/>
      <c r="D9242" s="16"/>
      <c r="E9242" s="16"/>
      <c r="F9242" s="16"/>
      <c r="G9242" s="16"/>
    </row>
    <row r="9243" spans="1:7" ht="12.75">
      <c r="A9243" s="16"/>
      <c r="B9243" s="16"/>
      <c r="C9243" s="16"/>
      <c r="D9243" s="16"/>
      <c r="E9243" s="16"/>
      <c r="F9243" s="16"/>
      <c r="G9243" s="16"/>
    </row>
    <row r="9244" spans="1:7" ht="12.75">
      <c r="A9244" s="16"/>
      <c r="B9244" s="16"/>
      <c r="C9244" s="16"/>
      <c r="D9244" s="16"/>
      <c r="E9244" s="16"/>
      <c r="F9244" s="16"/>
      <c r="G9244" s="16"/>
    </row>
    <row r="9245" spans="1:7" ht="12.75">
      <c r="A9245" s="16"/>
      <c r="B9245" s="16"/>
      <c r="C9245" s="16"/>
      <c r="D9245" s="16"/>
      <c r="E9245" s="16"/>
      <c r="F9245" s="16"/>
      <c r="G9245" s="16"/>
    </row>
    <row r="9246" spans="1:7" ht="12.75">
      <c r="A9246" s="16"/>
      <c r="B9246" s="16"/>
      <c r="C9246" s="16"/>
      <c r="D9246" s="16"/>
      <c r="E9246" s="16"/>
      <c r="F9246" s="16"/>
      <c r="G9246" s="16"/>
    </row>
    <row r="9247" spans="1:7" ht="12.75">
      <c r="A9247" s="16"/>
      <c r="B9247" s="16"/>
      <c r="C9247" s="16"/>
      <c r="D9247" s="16"/>
      <c r="E9247" s="16"/>
      <c r="F9247" s="16"/>
      <c r="G9247" s="16"/>
    </row>
    <row r="9248" spans="1:7" ht="12.75">
      <c r="A9248" s="16"/>
      <c r="B9248" s="16"/>
      <c r="C9248" s="16"/>
      <c r="D9248" s="16"/>
      <c r="E9248" s="16"/>
      <c r="F9248" s="16"/>
      <c r="G9248" s="16"/>
    </row>
    <row r="9249" spans="1:7" ht="12.75">
      <c r="A9249" s="16"/>
      <c r="B9249" s="16"/>
      <c r="C9249" s="16"/>
      <c r="D9249" s="16"/>
      <c r="E9249" s="16"/>
      <c r="F9249" s="16"/>
      <c r="G9249" s="16"/>
    </row>
    <row r="9250" spans="1:7" ht="12.75">
      <c r="A9250" s="16"/>
      <c r="B9250" s="16"/>
      <c r="C9250" s="16"/>
      <c r="D9250" s="16"/>
      <c r="E9250" s="16"/>
      <c r="F9250" s="16"/>
      <c r="G9250" s="16"/>
    </row>
    <row r="9251" spans="1:7" ht="12.75">
      <c r="A9251" s="16"/>
      <c r="B9251" s="16"/>
      <c r="C9251" s="16"/>
      <c r="D9251" s="16"/>
      <c r="E9251" s="16"/>
      <c r="F9251" s="16"/>
      <c r="G9251" s="16"/>
    </row>
    <row r="9252" spans="1:7" ht="12.75">
      <c r="A9252" s="16"/>
      <c r="B9252" s="16"/>
      <c r="C9252" s="16"/>
      <c r="D9252" s="16"/>
      <c r="E9252" s="16"/>
      <c r="F9252" s="16"/>
      <c r="G9252" s="16"/>
    </row>
    <row r="9253" spans="1:7" ht="12.75">
      <c r="A9253" s="16"/>
      <c r="B9253" s="16"/>
      <c r="C9253" s="16"/>
      <c r="D9253" s="16"/>
      <c r="E9253" s="16"/>
      <c r="F9253" s="16"/>
      <c r="G9253" s="16"/>
    </row>
    <row r="9254" spans="1:7" ht="12.75">
      <c r="A9254" s="16"/>
      <c r="B9254" s="16"/>
      <c r="C9254" s="16"/>
      <c r="D9254" s="16"/>
      <c r="E9254" s="16"/>
      <c r="F9254" s="16"/>
      <c r="G9254" s="16"/>
    </row>
    <row r="9255" spans="1:7" ht="12.75">
      <c r="A9255" s="16"/>
      <c r="B9255" s="16"/>
      <c r="C9255" s="16"/>
      <c r="D9255" s="16"/>
      <c r="E9255" s="16"/>
      <c r="F9255" s="16"/>
      <c r="G9255" s="16"/>
    </row>
    <row r="9256" spans="1:7" ht="12.75">
      <c r="A9256" s="16"/>
      <c r="B9256" s="16"/>
      <c r="C9256" s="16"/>
      <c r="D9256" s="16"/>
      <c r="E9256" s="16"/>
      <c r="F9256" s="16"/>
      <c r="G9256" s="16"/>
    </row>
    <row r="9257" spans="1:7" ht="12.75">
      <c r="A9257" s="16"/>
      <c r="B9257" s="16"/>
      <c r="C9257" s="16"/>
      <c r="D9257" s="16"/>
      <c r="E9257" s="16"/>
      <c r="F9257" s="16"/>
      <c r="G9257" s="16"/>
    </row>
    <row r="9258" spans="1:7" ht="12.75">
      <c r="A9258" s="16"/>
      <c r="B9258" s="16"/>
      <c r="C9258" s="16"/>
      <c r="D9258" s="16"/>
      <c r="E9258" s="16"/>
      <c r="F9258" s="16"/>
      <c r="G9258" s="16"/>
    </row>
    <row r="9259" spans="1:7" ht="12.75">
      <c r="A9259" s="16"/>
      <c r="B9259" s="16"/>
      <c r="C9259" s="16"/>
      <c r="D9259" s="16"/>
      <c r="E9259" s="16"/>
      <c r="F9259" s="16"/>
      <c r="G9259" s="16"/>
    </row>
    <row r="9260" spans="1:7" ht="12.75">
      <c r="A9260" s="16"/>
      <c r="B9260" s="16"/>
      <c r="C9260" s="16"/>
      <c r="D9260" s="16"/>
      <c r="E9260" s="16"/>
      <c r="F9260" s="16"/>
      <c r="G9260" s="16"/>
    </row>
    <row r="9261" spans="1:7" ht="12.75">
      <c r="A9261" s="16"/>
      <c r="B9261" s="16"/>
      <c r="C9261" s="16"/>
      <c r="D9261" s="16"/>
      <c r="E9261" s="16"/>
      <c r="F9261" s="16"/>
      <c r="G9261" s="16"/>
    </row>
    <row r="9262" spans="1:7" ht="12.75">
      <c r="A9262" s="16"/>
      <c r="B9262" s="16"/>
      <c r="C9262" s="16"/>
      <c r="D9262" s="16"/>
      <c r="E9262" s="16"/>
      <c r="F9262" s="16"/>
      <c r="G9262" s="16"/>
    </row>
    <row r="9263" spans="1:7" ht="12.75">
      <c r="A9263" s="16"/>
      <c r="B9263" s="16"/>
      <c r="C9263" s="16"/>
      <c r="D9263" s="16"/>
      <c r="E9263" s="16"/>
      <c r="F9263" s="16"/>
      <c r="G9263" s="16"/>
    </row>
    <row r="9264" spans="1:7" ht="12.75">
      <c r="A9264" s="16"/>
      <c r="B9264" s="16"/>
      <c r="C9264" s="16"/>
      <c r="D9264" s="16"/>
      <c r="E9264" s="16"/>
      <c r="F9264" s="16"/>
      <c r="G9264" s="16"/>
    </row>
    <row r="9265" spans="1:7" ht="12.75">
      <c r="A9265" s="16"/>
      <c r="B9265" s="16"/>
      <c r="C9265" s="16"/>
      <c r="D9265" s="16"/>
      <c r="E9265" s="16"/>
      <c r="F9265" s="16"/>
      <c r="G9265" s="16"/>
    </row>
    <row r="9266" spans="1:7" ht="12.75">
      <c r="A9266" s="16"/>
      <c r="B9266" s="16"/>
      <c r="C9266" s="16"/>
      <c r="D9266" s="16"/>
      <c r="E9266" s="16"/>
      <c r="F9266" s="16"/>
      <c r="G9266" s="16"/>
    </row>
    <row r="9267" spans="1:7" ht="12.75">
      <c r="A9267" s="16"/>
      <c r="B9267" s="16"/>
      <c r="C9267" s="16"/>
      <c r="D9267" s="16"/>
      <c r="E9267" s="16"/>
      <c r="F9267" s="16"/>
      <c r="G9267" s="16"/>
    </row>
    <row r="9268" spans="1:7" ht="12.75">
      <c r="A9268" s="16"/>
      <c r="B9268" s="16"/>
      <c r="C9268" s="16"/>
      <c r="D9268" s="16"/>
      <c r="E9268" s="16"/>
      <c r="F9268" s="16"/>
      <c r="G9268" s="16"/>
    </row>
    <row r="9269" spans="1:7" ht="12.75">
      <c r="A9269" s="16"/>
      <c r="B9269" s="16"/>
      <c r="C9269" s="16"/>
      <c r="D9269" s="16"/>
      <c r="E9269" s="16"/>
      <c r="F9269" s="16"/>
      <c r="G9269" s="16"/>
    </row>
    <row r="9270" spans="1:7" ht="12.75">
      <c r="A9270" s="16"/>
      <c r="B9270" s="16"/>
      <c r="C9270" s="16"/>
      <c r="D9270" s="16"/>
      <c r="E9270" s="16"/>
      <c r="F9270" s="16"/>
      <c r="G9270" s="16"/>
    </row>
    <row r="9271" spans="1:7" ht="12.75">
      <c r="A9271" s="16"/>
      <c r="B9271" s="16"/>
      <c r="C9271" s="16"/>
      <c r="D9271" s="16"/>
      <c r="E9271" s="16"/>
      <c r="F9271" s="16"/>
      <c r="G9271" s="16"/>
    </row>
    <row r="9272" spans="1:7" ht="12.75">
      <c r="A9272" s="16"/>
      <c r="B9272" s="16"/>
      <c r="C9272" s="16"/>
      <c r="D9272" s="16"/>
      <c r="E9272" s="16"/>
      <c r="F9272" s="16"/>
      <c r="G9272" s="16"/>
    </row>
    <row r="9273" spans="1:7" ht="12.75">
      <c r="A9273" s="16"/>
      <c r="B9273" s="16"/>
      <c r="C9273" s="16"/>
      <c r="D9273" s="16"/>
      <c r="E9273" s="16"/>
      <c r="F9273" s="16"/>
      <c r="G9273" s="16"/>
    </row>
    <row r="9274" spans="1:7" ht="12.75">
      <c r="A9274" s="16"/>
      <c r="B9274" s="16"/>
      <c r="C9274" s="16"/>
      <c r="D9274" s="16"/>
      <c r="E9274" s="16"/>
      <c r="F9274" s="16"/>
      <c r="G9274" s="16"/>
    </row>
    <row r="9275" spans="1:7" ht="12.75">
      <c r="A9275" s="16"/>
      <c r="B9275" s="16"/>
      <c r="C9275" s="16"/>
      <c r="D9275" s="16"/>
      <c r="E9275" s="16"/>
      <c r="F9275" s="16"/>
      <c r="G9275" s="16"/>
    </row>
    <row r="9276" spans="1:7" ht="12.75">
      <c r="A9276" s="16"/>
      <c r="B9276" s="16"/>
      <c r="C9276" s="16"/>
      <c r="D9276" s="16"/>
      <c r="E9276" s="16"/>
      <c r="F9276" s="16"/>
      <c r="G9276" s="16"/>
    </row>
    <row r="9277" spans="1:7" ht="12.75">
      <c r="A9277" s="16"/>
      <c r="B9277" s="16"/>
      <c r="C9277" s="16"/>
      <c r="D9277" s="16"/>
      <c r="E9277" s="16"/>
      <c r="F9277" s="16"/>
      <c r="G9277" s="16"/>
    </row>
    <row r="9278" spans="1:7" ht="12.75">
      <c r="A9278" s="16"/>
      <c r="B9278" s="16"/>
      <c r="C9278" s="16"/>
      <c r="D9278" s="16"/>
      <c r="E9278" s="16"/>
      <c r="F9278" s="16"/>
      <c r="G9278" s="16"/>
    </row>
    <row r="9279" spans="1:7" ht="12.75">
      <c r="A9279" s="16"/>
      <c r="B9279" s="16"/>
      <c r="C9279" s="16"/>
      <c r="D9279" s="16"/>
      <c r="E9279" s="16"/>
      <c r="F9279" s="16"/>
      <c r="G9279" s="16"/>
    </row>
    <row r="9280" spans="1:7" ht="12.75">
      <c r="A9280" s="16"/>
      <c r="B9280" s="16"/>
      <c r="C9280" s="16"/>
      <c r="D9280" s="16"/>
      <c r="E9280" s="16"/>
      <c r="F9280" s="16"/>
      <c r="G9280" s="16"/>
    </row>
    <row r="9281" spans="1:7" ht="12.75">
      <c r="A9281" s="16"/>
      <c r="B9281" s="16"/>
      <c r="C9281" s="16"/>
      <c r="D9281" s="16"/>
      <c r="E9281" s="16"/>
      <c r="F9281" s="16"/>
      <c r="G9281" s="16"/>
    </row>
    <row r="9282" spans="1:7" ht="12.75">
      <c r="A9282" s="16"/>
      <c r="B9282" s="16"/>
      <c r="C9282" s="16"/>
      <c r="D9282" s="16"/>
      <c r="E9282" s="16"/>
      <c r="F9282" s="16"/>
      <c r="G9282" s="16"/>
    </row>
    <row r="9283" spans="1:7" ht="12.75">
      <c r="A9283" s="16"/>
      <c r="B9283" s="16"/>
      <c r="C9283" s="16"/>
      <c r="D9283" s="16"/>
      <c r="E9283" s="16"/>
      <c r="F9283" s="16"/>
      <c r="G9283" s="16"/>
    </row>
    <row r="9284" spans="1:7" ht="12.75">
      <c r="A9284" s="16"/>
      <c r="B9284" s="16"/>
      <c r="C9284" s="16"/>
      <c r="D9284" s="16"/>
      <c r="E9284" s="16"/>
      <c r="F9284" s="16"/>
      <c r="G9284" s="16"/>
    </row>
    <row r="9285" spans="1:7" ht="12.75">
      <c r="A9285" s="16"/>
      <c r="B9285" s="16"/>
      <c r="C9285" s="16"/>
      <c r="D9285" s="16"/>
      <c r="E9285" s="16"/>
      <c r="F9285" s="16"/>
      <c r="G9285" s="16"/>
    </row>
    <row r="9286" spans="1:7" ht="12.75">
      <c r="A9286" s="16"/>
      <c r="B9286" s="16"/>
      <c r="C9286" s="16"/>
      <c r="D9286" s="16"/>
      <c r="E9286" s="16"/>
      <c r="F9286" s="16"/>
      <c r="G9286" s="16"/>
    </row>
    <row r="9287" spans="1:7" ht="12.75">
      <c r="A9287" s="16"/>
      <c r="B9287" s="16"/>
      <c r="C9287" s="16"/>
      <c r="D9287" s="16"/>
      <c r="E9287" s="16"/>
      <c r="F9287" s="16"/>
      <c r="G9287" s="16"/>
    </row>
    <row r="9288" spans="1:7" ht="12.75">
      <c r="A9288" s="16"/>
      <c r="B9288" s="16"/>
      <c r="C9288" s="16"/>
      <c r="D9288" s="16"/>
      <c r="E9288" s="16"/>
      <c r="F9288" s="16"/>
      <c r="G9288" s="16"/>
    </row>
    <row r="9289" spans="1:7" ht="12.75">
      <c r="A9289" s="16"/>
      <c r="B9289" s="16"/>
      <c r="C9289" s="16"/>
      <c r="D9289" s="16"/>
      <c r="E9289" s="16"/>
      <c r="F9289" s="16"/>
      <c r="G9289" s="16"/>
    </row>
    <row r="9290" spans="1:7" ht="12.75">
      <c r="A9290" s="16"/>
      <c r="B9290" s="16"/>
      <c r="C9290" s="16"/>
      <c r="D9290" s="16"/>
      <c r="E9290" s="16"/>
      <c r="F9290" s="16"/>
      <c r="G9290" s="16"/>
    </row>
    <row r="9291" spans="1:7" ht="12.75">
      <c r="A9291" s="16"/>
      <c r="B9291" s="16"/>
      <c r="C9291" s="16"/>
      <c r="D9291" s="16"/>
      <c r="E9291" s="16"/>
      <c r="F9291" s="16"/>
      <c r="G9291" s="16"/>
    </row>
    <row r="9292" spans="1:7" ht="12.75">
      <c r="A9292" s="16"/>
      <c r="B9292" s="16"/>
      <c r="C9292" s="16"/>
      <c r="D9292" s="16"/>
      <c r="E9292" s="16"/>
      <c r="F9292" s="16"/>
      <c r="G9292" s="16"/>
    </row>
    <row r="9293" spans="1:7" ht="12.75">
      <c r="A9293" s="16"/>
      <c r="B9293" s="16"/>
      <c r="C9293" s="16"/>
      <c r="D9293" s="16"/>
      <c r="E9293" s="16"/>
      <c r="F9293" s="16"/>
      <c r="G9293" s="16"/>
    </row>
    <row r="9294" spans="1:7" ht="12.75">
      <c r="A9294" s="16"/>
      <c r="B9294" s="16"/>
      <c r="C9294" s="16"/>
      <c r="D9294" s="16"/>
      <c r="E9294" s="16"/>
      <c r="F9294" s="16"/>
      <c r="G9294" s="16"/>
    </row>
    <row r="9295" spans="1:7" ht="12.75">
      <c r="A9295" s="16"/>
      <c r="B9295" s="16"/>
      <c r="C9295" s="16"/>
      <c r="D9295" s="16"/>
      <c r="E9295" s="16"/>
      <c r="F9295" s="16"/>
      <c r="G9295" s="16"/>
    </row>
    <row r="9296" spans="1:7" ht="12.75">
      <c r="A9296" s="16"/>
      <c r="B9296" s="16"/>
      <c r="C9296" s="16"/>
      <c r="D9296" s="16"/>
      <c r="E9296" s="16"/>
      <c r="F9296" s="16"/>
      <c r="G9296" s="16"/>
    </row>
    <row r="9297" spans="1:7" ht="12.75">
      <c r="A9297" s="16"/>
      <c r="B9297" s="16"/>
      <c r="C9297" s="16"/>
      <c r="D9297" s="16"/>
      <c r="E9297" s="16"/>
      <c r="F9297" s="16"/>
      <c r="G9297" s="16"/>
    </row>
    <row r="9298" spans="1:7" ht="12.75">
      <c r="A9298" s="16"/>
      <c r="B9298" s="16"/>
      <c r="C9298" s="16"/>
      <c r="D9298" s="16"/>
      <c r="E9298" s="16"/>
      <c r="F9298" s="16"/>
      <c r="G9298" s="16"/>
    </row>
    <row r="9299" spans="1:7" ht="12.75">
      <c r="A9299" s="16"/>
      <c r="B9299" s="16"/>
      <c r="C9299" s="16"/>
      <c r="D9299" s="16"/>
      <c r="E9299" s="16"/>
      <c r="F9299" s="16"/>
      <c r="G9299" s="16"/>
    </row>
    <row r="9300" spans="1:7" ht="12.75">
      <c r="A9300" s="16"/>
      <c r="B9300" s="16"/>
      <c r="C9300" s="16"/>
      <c r="D9300" s="16"/>
      <c r="E9300" s="16"/>
      <c r="F9300" s="16"/>
      <c r="G9300" s="16"/>
    </row>
    <row r="9301" spans="1:7" ht="12.75">
      <c r="A9301" s="16"/>
      <c r="B9301" s="16"/>
      <c r="C9301" s="16"/>
      <c r="D9301" s="16"/>
      <c r="E9301" s="16"/>
      <c r="F9301" s="16"/>
      <c r="G9301" s="16"/>
    </row>
    <row r="9302" spans="1:7" ht="12.75">
      <c r="A9302" s="16"/>
      <c r="B9302" s="16"/>
      <c r="C9302" s="16"/>
      <c r="D9302" s="16"/>
      <c r="E9302" s="16"/>
      <c r="F9302" s="16"/>
      <c r="G9302" s="16"/>
    </row>
    <row r="9303" spans="1:7" ht="12.75">
      <c r="A9303" s="16"/>
      <c r="B9303" s="16"/>
      <c r="C9303" s="16"/>
      <c r="D9303" s="16"/>
      <c r="E9303" s="16"/>
      <c r="F9303" s="16"/>
      <c r="G9303" s="16"/>
    </row>
    <row r="9304" spans="1:7" ht="12.75">
      <c r="A9304" s="16"/>
      <c r="B9304" s="16"/>
      <c r="C9304" s="16"/>
      <c r="D9304" s="16"/>
      <c r="E9304" s="16"/>
      <c r="F9304" s="16"/>
      <c r="G9304" s="16"/>
    </row>
    <row r="9305" spans="1:7" ht="12.75">
      <c r="A9305" s="16"/>
      <c r="B9305" s="16"/>
      <c r="C9305" s="16"/>
      <c r="D9305" s="16"/>
      <c r="E9305" s="16"/>
      <c r="F9305" s="16"/>
      <c r="G9305" s="16"/>
    </row>
    <row r="9306" spans="1:7" ht="12.75">
      <c r="A9306" s="16"/>
      <c r="B9306" s="16"/>
      <c r="C9306" s="16"/>
      <c r="D9306" s="16"/>
      <c r="E9306" s="16"/>
      <c r="F9306" s="16"/>
      <c r="G9306" s="16"/>
    </row>
    <row r="9307" spans="1:7" ht="12.75">
      <c r="A9307" s="16"/>
      <c r="B9307" s="16"/>
      <c r="C9307" s="16"/>
      <c r="D9307" s="16"/>
      <c r="E9307" s="16"/>
      <c r="F9307" s="16"/>
      <c r="G9307" s="16"/>
    </row>
    <row r="9308" spans="1:7" ht="12.75">
      <c r="A9308" s="16"/>
      <c r="B9308" s="16"/>
      <c r="C9308" s="16"/>
      <c r="D9308" s="16"/>
      <c r="E9308" s="16"/>
      <c r="F9308" s="16"/>
      <c r="G9308" s="16"/>
    </row>
    <row r="9309" spans="1:7" ht="12.75">
      <c r="A9309" s="16"/>
      <c r="B9309" s="16"/>
      <c r="C9309" s="16"/>
      <c r="D9309" s="16"/>
      <c r="E9309" s="16"/>
      <c r="F9309" s="16"/>
      <c r="G9309" s="16"/>
    </row>
    <row r="9310" spans="1:7" ht="12.75">
      <c r="A9310" s="16"/>
      <c r="B9310" s="16"/>
      <c r="C9310" s="16"/>
      <c r="D9310" s="16"/>
      <c r="E9310" s="16"/>
      <c r="F9310" s="16"/>
      <c r="G9310" s="16"/>
    </row>
    <row r="9311" spans="1:7" ht="12.75">
      <c r="A9311" s="16"/>
      <c r="B9311" s="16"/>
      <c r="C9311" s="16"/>
      <c r="D9311" s="16"/>
      <c r="E9311" s="16"/>
      <c r="F9311" s="16"/>
      <c r="G9311" s="16"/>
    </row>
    <row r="9312" spans="1:7" ht="12.75">
      <c r="A9312" s="16"/>
      <c r="B9312" s="16"/>
      <c r="C9312" s="16"/>
      <c r="D9312" s="16"/>
      <c r="E9312" s="16"/>
      <c r="F9312" s="16"/>
      <c r="G9312" s="16"/>
    </row>
    <row r="9313" spans="1:7" ht="12.75">
      <c r="A9313" s="16"/>
      <c r="B9313" s="16"/>
      <c r="C9313" s="16"/>
      <c r="D9313" s="16"/>
      <c r="E9313" s="16"/>
      <c r="F9313" s="16"/>
      <c r="G9313" s="16"/>
    </row>
    <row r="9314" spans="1:7" ht="12.75">
      <c r="A9314" s="16"/>
      <c r="B9314" s="16"/>
      <c r="C9314" s="16"/>
      <c r="D9314" s="16"/>
      <c r="E9314" s="16"/>
      <c r="F9314" s="16"/>
      <c r="G9314" s="16"/>
    </row>
    <row r="9315" spans="1:7" ht="12.75">
      <c r="A9315" s="16"/>
      <c r="B9315" s="16"/>
      <c r="C9315" s="16"/>
      <c r="D9315" s="16"/>
      <c r="E9315" s="16"/>
      <c r="F9315" s="16"/>
      <c r="G9315" s="16"/>
    </row>
    <row r="9316" spans="1:7" ht="12.75">
      <c r="A9316" s="16"/>
      <c r="B9316" s="16"/>
      <c r="C9316" s="16"/>
      <c r="D9316" s="16"/>
      <c r="E9316" s="16"/>
      <c r="F9316" s="16"/>
      <c r="G9316" s="16"/>
    </row>
    <row r="9317" spans="1:7" ht="12.75">
      <c r="A9317" s="16"/>
      <c r="B9317" s="16"/>
      <c r="C9317" s="16"/>
      <c r="D9317" s="16"/>
      <c r="E9317" s="16"/>
      <c r="F9317" s="16"/>
      <c r="G9317" s="16"/>
    </row>
    <row r="9318" spans="1:7" ht="12.75">
      <c r="A9318" s="16"/>
      <c r="B9318" s="16"/>
      <c r="C9318" s="16"/>
      <c r="D9318" s="16"/>
      <c r="E9318" s="16"/>
      <c r="F9318" s="16"/>
      <c r="G9318" s="16"/>
    </row>
    <row r="9319" spans="1:7" ht="12.75">
      <c r="A9319" s="16"/>
      <c r="B9319" s="16"/>
      <c r="C9319" s="16"/>
      <c r="D9319" s="16"/>
      <c r="E9319" s="16"/>
      <c r="F9319" s="16"/>
      <c r="G9319" s="16"/>
    </row>
    <row r="9320" spans="1:7" ht="12.75">
      <c r="A9320" s="16"/>
      <c r="B9320" s="16"/>
      <c r="C9320" s="16"/>
      <c r="D9320" s="16"/>
      <c r="E9320" s="16"/>
      <c r="F9320" s="16"/>
      <c r="G9320" s="16"/>
    </row>
    <row r="9321" spans="1:7" ht="12.75">
      <c r="A9321" s="16"/>
      <c r="B9321" s="16"/>
      <c r="C9321" s="16"/>
      <c r="D9321" s="16"/>
      <c r="E9321" s="16"/>
      <c r="F9321" s="16"/>
      <c r="G9321" s="16"/>
    </row>
    <row r="9322" spans="1:7" ht="12.75">
      <c r="A9322" s="16"/>
      <c r="B9322" s="16"/>
      <c r="C9322" s="16"/>
      <c r="D9322" s="16"/>
      <c r="E9322" s="16"/>
      <c r="F9322" s="16"/>
      <c r="G9322" s="16"/>
    </row>
    <row r="9323" spans="1:7" ht="12.75">
      <c r="A9323" s="16"/>
      <c r="B9323" s="16"/>
      <c r="C9323" s="16"/>
      <c r="D9323" s="16"/>
      <c r="E9323" s="16"/>
      <c r="F9323" s="16"/>
      <c r="G9323" s="16"/>
    </row>
    <row r="9324" spans="1:7" ht="12.75">
      <c r="A9324" s="16"/>
      <c r="B9324" s="16"/>
      <c r="C9324" s="16"/>
      <c r="D9324" s="16"/>
      <c r="E9324" s="16"/>
      <c r="F9324" s="16"/>
      <c r="G9324" s="16"/>
    </row>
    <row r="9325" spans="1:7" ht="12.75">
      <c r="A9325" s="16"/>
      <c r="B9325" s="16"/>
      <c r="C9325" s="16"/>
      <c r="D9325" s="16"/>
      <c r="E9325" s="16"/>
      <c r="F9325" s="16"/>
      <c r="G9325" s="16"/>
    </row>
    <row r="9326" spans="1:7" ht="12.75">
      <c r="A9326" s="16"/>
      <c r="B9326" s="16"/>
      <c r="C9326" s="16"/>
      <c r="D9326" s="16"/>
      <c r="E9326" s="16"/>
      <c r="F9326" s="16"/>
      <c r="G9326" s="16"/>
    </row>
    <row r="9327" spans="1:7" ht="12.75">
      <c r="A9327" s="16"/>
      <c r="B9327" s="16"/>
      <c r="C9327" s="16"/>
      <c r="D9327" s="16"/>
      <c r="E9327" s="16"/>
      <c r="F9327" s="16"/>
      <c r="G9327" s="16"/>
    </row>
    <row r="9328" spans="1:7" ht="12.75">
      <c r="A9328" s="16"/>
      <c r="B9328" s="16"/>
      <c r="C9328" s="16"/>
      <c r="D9328" s="16"/>
      <c r="E9328" s="16"/>
      <c r="F9328" s="16"/>
      <c r="G9328" s="16"/>
    </row>
    <row r="9329" spans="1:7" ht="12.75">
      <c r="A9329" s="16"/>
      <c r="B9329" s="16"/>
      <c r="C9329" s="16"/>
      <c r="D9329" s="16"/>
      <c r="E9329" s="16"/>
      <c r="F9329" s="16"/>
      <c r="G9329" s="16"/>
    </row>
    <row r="9330" spans="1:7" ht="12.75">
      <c r="A9330" s="16"/>
      <c r="B9330" s="16"/>
      <c r="C9330" s="16"/>
      <c r="D9330" s="16"/>
      <c r="E9330" s="16"/>
      <c r="F9330" s="16"/>
      <c r="G9330" s="16"/>
    </row>
    <row r="9331" spans="1:7" ht="12.75">
      <c r="A9331" s="16"/>
      <c r="B9331" s="16"/>
      <c r="C9331" s="16"/>
      <c r="D9331" s="16"/>
      <c r="E9331" s="16"/>
      <c r="F9331" s="16"/>
      <c r="G9331" s="16"/>
    </row>
    <row r="9332" spans="1:7" ht="12.75">
      <c r="A9332" s="16"/>
      <c r="B9332" s="16"/>
      <c r="C9332" s="16"/>
      <c r="D9332" s="16"/>
      <c r="E9332" s="16"/>
      <c r="F9332" s="16"/>
      <c r="G9332" s="16"/>
    </row>
    <row r="9333" spans="1:7" ht="12.75">
      <c r="A9333" s="16"/>
      <c r="B9333" s="16"/>
      <c r="C9333" s="16"/>
      <c r="D9333" s="16"/>
      <c r="E9333" s="16"/>
      <c r="F9333" s="16"/>
      <c r="G9333" s="16"/>
    </row>
    <row r="9334" spans="1:7" ht="12.75">
      <c r="A9334" s="16"/>
      <c r="B9334" s="16"/>
      <c r="C9334" s="16"/>
      <c r="D9334" s="16"/>
      <c r="E9334" s="16"/>
      <c r="F9334" s="16"/>
      <c r="G9334" s="16"/>
    </row>
    <row r="9335" spans="1:7" ht="12.75">
      <c r="A9335" s="16"/>
      <c r="B9335" s="16"/>
      <c r="C9335" s="16"/>
      <c r="D9335" s="16"/>
      <c r="E9335" s="16"/>
      <c r="F9335" s="16"/>
      <c r="G9335" s="16"/>
    </row>
    <row r="9336" spans="1:7" ht="12.75">
      <c r="A9336" s="16"/>
      <c r="B9336" s="16"/>
      <c r="C9336" s="16"/>
      <c r="D9336" s="16"/>
      <c r="E9336" s="16"/>
      <c r="F9336" s="16"/>
      <c r="G9336" s="16"/>
    </row>
    <row r="9337" spans="1:7" ht="12.75">
      <c r="A9337" s="16"/>
      <c r="B9337" s="16"/>
      <c r="C9337" s="16"/>
      <c r="D9337" s="16"/>
      <c r="E9337" s="16"/>
      <c r="F9337" s="16"/>
      <c r="G9337" s="16"/>
    </row>
    <row r="9338" spans="1:7" ht="12.75">
      <c r="A9338" s="16"/>
      <c r="B9338" s="16"/>
      <c r="C9338" s="16"/>
      <c r="D9338" s="16"/>
      <c r="E9338" s="16"/>
      <c r="F9338" s="16"/>
      <c r="G9338" s="16"/>
    </row>
    <row r="9339" spans="1:7" ht="12.75">
      <c r="A9339" s="16"/>
      <c r="B9339" s="16"/>
      <c r="C9339" s="16"/>
      <c r="D9339" s="16"/>
      <c r="E9339" s="16"/>
      <c r="F9339" s="16"/>
      <c r="G9339" s="16"/>
    </row>
    <row r="9340" spans="1:7" ht="12.75">
      <c r="A9340" s="16"/>
      <c r="B9340" s="16"/>
      <c r="C9340" s="16"/>
      <c r="D9340" s="16"/>
      <c r="E9340" s="16"/>
      <c r="F9340" s="16"/>
      <c r="G9340" s="16"/>
    </row>
    <row r="9341" spans="1:7" ht="12.75">
      <c r="A9341" s="16"/>
      <c r="B9341" s="16"/>
      <c r="C9341" s="16"/>
      <c r="D9341" s="16"/>
      <c r="E9341" s="16"/>
      <c r="F9341" s="16"/>
      <c r="G9341" s="16"/>
    </row>
    <row r="9342" spans="1:7" ht="12.75">
      <c r="A9342" s="16"/>
      <c r="B9342" s="16"/>
      <c r="C9342" s="16"/>
      <c r="D9342" s="16"/>
      <c r="E9342" s="16"/>
      <c r="F9342" s="16"/>
      <c r="G9342" s="16"/>
    </row>
    <row r="9343" spans="1:7" ht="12.75">
      <c r="A9343" s="16"/>
      <c r="B9343" s="16"/>
      <c r="C9343" s="16"/>
      <c r="D9343" s="16"/>
      <c r="E9343" s="16"/>
      <c r="F9343" s="16"/>
      <c r="G9343" s="16"/>
    </row>
    <row r="9344" spans="1:7" ht="12.75">
      <c r="A9344" s="16"/>
      <c r="B9344" s="16"/>
      <c r="C9344" s="16"/>
      <c r="D9344" s="16"/>
      <c r="E9344" s="16"/>
      <c r="F9344" s="16"/>
      <c r="G9344" s="16"/>
    </row>
    <row r="9345" spans="1:7" ht="12.75">
      <c r="A9345" s="16"/>
      <c r="B9345" s="16"/>
      <c r="C9345" s="16"/>
      <c r="D9345" s="16"/>
      <c r="E9345" s="16"/>
      <c r="F9345" s="16"/>
      <c r="G9345" s="16"/>
    </row>
    <row r="9346" spans="1:7" ht="12.75">
      <c r="A9346" s="16"/>
      <c r="B9346" s="16"/>
      <c r="C9346" s="16"/>
      <c r="D9346" s="16"/>
      <c r="E9346" s="16"/>
      <c r="F9346" s="16"/>
      <c r="G9346" s="16"/>
    </row>
    <row r="9347" spans="1:7" ht="12.75">
      <c r="A9347" s="16"/>
      <c r="B9347" s="16"/>
      <c r="C9347" s="16"/>
      <c r="D9347" s="16"/>
      <c r="E9347" s="16"/>
      <c r="F9347" s="16"/>
      <c r="G9347" s="16"/>
    </row>
    <row r="9348" spans="1:7" ht="12.75">
      <c r="A9348" s="16"/>
      <c r="B9348" s="16"/>
      <c r="C9348" s="16"/>
      <c r="D9348" s="16"/>
      <c r="E9348" s="16"/>
      <c r="F9348" s="16"/>
      <c r="G9348" s="16"/>
    </row>
    <row r="9349" spans="1:7" ht="12.75">
      <c r="A9349" s="16"/>
      <c r="B9349" s="16"/>
      <c r="C9349" s="16"/>
      <c r="D9349" s="16"/>
      <c r="E9349" s="16"/>
      <c r="F9349" s="16"/>
      <c r="G9349" s="16"/>
    </row>
    <row r="9350" spans="1:7" ht="12.75">
      <c r="A9350" s="16"/>
      <c r="B9350" s="16"/>
      <c r="C9350" s="16"/>
      <c r="D9350" s="16"/>
      <c r="E9350" s="16"/>
      <c r="F9350" s="16"/>
      <c r="G9350" s="16"/>
    </row>
    <row r="9351" spans="1:7" ht="12.75">
      <c r="A9351" s="16"/>
      <c r="B9351" s="16"/>
      <c r="C9351" s="16"/>
      <c r="D9351" s="16"/>
      <c r="E9351" s="16"/>
      <c r="F9351" s="16"/>
      <c r="G9351" s="16"/>
    </row>
    <row r="9352" spans="1:7" ht="12.75">
      <c r="A9352" s="16"/>
      <c r="B9352" s="16"/>
      <c r="C9352" s="16"/>
      <c r="D9352" s="16"/>
      <c r="E9352" s="16"/>
      <c r="F9352" s="16"/>
      <c r="G9352" s="16"/>
    </row>
    <row r="9353" spans="1:7" ht="12.75">
      <c r="A9353" s="16"/>
      <c r="B9353" s="16"/>
      <c r="C9353" s="16"/>
      <c r="D9353" s="16"/>
      <c r="E9353" s="16"/>
      <c r="F9353" s="16"/>
      <c r="G9353" s="16"/>
    </row>
    <row r="9354" spans="1:7" ht="12.75">
      <c r="A9354" s="16"/>
      <c r="B9354" s="16"/>
      <c r="C9354" s="16"/>
      <c r="D9354" s="16"/>
      <c r="E9354" s="16"/>
      <c r="F9354" s="16"/>
      <c r="G9354" s="16"/>
    </row>
    <row r="9355" spans="1:7" ht="12.75">
      <c r="A9355" s="16"/>
      <c r="B9355" s="16"/>
      <c r="C9355" s="16"/>
      <c r="D9355" s="16"/>
      <c r="E9355" s="16"/>
      <c r="F9355" s="16"/>
      <c r="G9355" s="16"/>
    </row>
    <row r="9356" spans="1:7" ht="12.75">
      <c r="A9356" s="16"/>
      <c r="B9356" s="16"/>
      <c r="C9356" s="16"/>
      <c r="D9356" s="16"/>
      <c r="E9356" s="16"/>
      <c r="F9356" s="16"/>
      <c r="G9356" s="16"/>
    </row>
    <row r="9357" spans="1:7" ht="12.75">
      <c r="A9357" s="16"/>
      <c r="B9357" s="16"/>
      <c r="C9357" s="16"/>
      <c r="D9357" s="16"/>
      <c r="E9357" s="16"/>
      <c r="F9357" s="16"/>
      <c r="G9357" s="16"/>
    </row>
    <row r="9358" spans="1:7" ht="12.75">
      <c r="A9358" s="16"/>
      <c r="B9358" s="16"/>
      <c r="C9358" s="16"/>
      <c r="D9358" s="16"/>
      <c r="E9358" s="16"/>
      <c r="F9358" s="16"/>
      <c r="G9358" s="16"/>
    </row>
    <row r="9359" spans="1:7" ht="12.75">
      <c r="A9359" s="16"/>
      <c r="B9359" s="16"/>
      <c r="C9359" s="16"/>
      <c r="D9359" s="16"/>
      <c r="E9359" s="16"/>
      <c r="F9359" s="16"/>
      <c r="G9359" s="16"/>
    </row>
    <row r="9360" spans="1:7" ht="12.75">
      <c r="A9360" s="16"/>
      <c r="B9360" s="16"/>
      <c r="C9360" s="16"/>
      <c r="D9360" s="16"/>
      <c r="E9360" s="16"/>
      <c r="F9360" s="16"/>
      <c r="G9360" s="16"/>
    </row>
    <row r="9361" spans="1:7" ht="12.75">
      <c r="A9361" s="16"/>
      <c r="B9361" s="16"/>
      <c r="C9361" s="16"/>
      <c r="D9361" s="16"/>
      <c r="E9361" s="16"/>
      <c r="F9361" s="16"/>
      <c r="G9361" s="16"/>
    </row>
    <row r="9362" spans="1:7" ht="12.75">
      <c r="A9362" s="16"/>
      <c r="B9362" s="16"/>
      <c r="C9362" s="16"/>
      <c r="D9362" s="16"/>
      <c r="E9362" s="16"/>
      <c r="F9362" s="16"/>
      <c r="G9362" s="16"/>
    </row>
    <row r="9363" spans="1:7" ht="12.75">
      <c r="A9363" s="16"/>
      <c r="B9363" s="16"/>
      <c r="C9363" s="16"/>
      <c r="D9363" s="16"/>
      <c r="E9363" s="16"/>
      <c r="F9363" s="16"/>
      <c r="G9363" s="16"/>
    </row>
    <row r="9364" spans="1:7" ht="12.75">
      <c r="A9364" s="16"/>
      <c r="B9364" s="16"/>
      <c r="C9364" s="16"/>
      <c r="D9364" s="16"/>
      <c r="E9364" s="16"/>
      <c r="F9364" s="16"/>
      <c r="G9364" s="16"/>
    </row>
    <row r="9365" spans="1:7" ht="12.75">
      <c r="A9365" s="16"/>
      <c r="B9365" s="16"/>
      <c r="C9365" s="16"/>
      <c r="D9365" s="16"/>
      <c r="E9365" s="16"/>
      <c r="F9365" s="16"/>
      <c r="G9365" s="16"/>
    </row>
    <row r="9366" spans="1:7" ht="12.75">
      <c r="A9366" s="16"/>
      <c r="B9366" s="16"/>
      <c r="C9366" s="16"/>
      <c r="D9366" s="16"/>
      <c r="E9366" s="16"/>
      <c r="F9366" s="16"/>
      <c r="G9366" s="16"/>
    </row>
    <row r="9367" spans="1:7" ht="12.75">
      <c r="A9367" s="16"/>
      <c r="B9367" s="16"/>
      <c r="C9367" s="16"/>
      <c r="D9367" s="16"/>
      <c r="E9367" s="16"/>
      <c r="F9367" s="16"/>
      <c r="G9367" s="16"/>
    </row>
    <row r="9368" spans="1:7" ht="12.75">
      <c r="A9368" s="16"/>
      <c r="B9368" s="16"/>
      <c r="C9368" s="16"/>
      <c r="D9368" s="16"/>
      <c r="E9368" s="16"/>
      <c r="F9368" s="16"/>
      <c r="G9368" s="16"/>
    </row>
    <row r="9369" spans="1:7" ht="12.75">
      <c r="A9369" s="16"/>
      <c r="B9369" s="16"/>
      <c r="C9369" s="16"/>
      <c r="D9369" s="16"/>
      <c r="E9369" s="16"/>
      <c r="F9369" s="16"/>
      <c r="G9369" s="16"/>
    </row>
    <row r="9370" spans="1:7" ht="12.75">
      <c r="A9370" s="16"/>
      <c r="B9370" s="16"/>
      <c r="C9370" s="16"/>
      <c r="D9370" s="16"/>
      <c r="E9370" s="16"/>
      <c r="F9370" s="16"/>
      <c r="G9370" s="16"/>
    </row>
    <row r="9371" spans="1:7" ht="12.75">
      <c r="A9371" s="16"/>
      <c r="B9371" s="16"/>
      <c r="C9371" s="16"/>
      <c r="D9371" s="16"/>
      <c r="E9371" s="16"/>
      <c r="F9371" s="16"/>
      <c r="G9371" s="16"/>
    </row>
    <row r="9372" spans="1:7" ht="12.75">
      <c r="A9372" s="16"/>
      <c r="B9372" s="16"/>
      <c r="C9372" s="16"/>
      <c r="D9372" s="16"/>
      <c r="E9372" s="16"/>
      <c r="F9372" s="16"/>
      <c r="G9372" s="16"/>
    </row>
    <row r="9373" spans="1:7" ht="12.75">
      <c r="A9373" s="16"/>
      <c r="B9373" s="16"/>
      <c r="C9373" s="16"/>
      <c r="D9373" s="16"/>
      <c r="E9373" s="16"/>
      <c r="F9373" s="16"/>
      <c r="G9373" s="16"/>
    </row>
    <row r="9374" spans="1:7" ht="12.75">
      <c r="A9374" s="16"/>
      <c r="B9374" s="16"/>
      <c r="C9374" s="16"/>
      <c r="D9374" s="16"/>
      <c r="E9374" s="16"/>
      <c r="F9374" s="16"/>
      <c r="G9374" s="16"/>
    </row>
    <row r="9375" spans="1:7" ht="12.75">
      <c r="A9375" s="16"/>
      <c r="B9375" s="16"/>
      <c r="C9375" s="16"/>
      <c r="D9375" s="16"/>
      <c r="E9375" s="16"/>
      <c r="F9375" s="16"/>
      <c r="G9375" s="16"/>
    </row>
    <row r="9376" spans="1:7" ht="12.75">
      <c r="A9376" s="16"/>
      <c r="B9376" s="16"/>
      <c r="C9376" s="16"/>
      <c r="D9376" s="16"/>
      <c r="E9376" s="16"/>
      <c r="F9376" s="16"/>
      <c r="G9376" s="16"/>
    </row>
    <row r="9377" spans="1:7" ht="12.75">
      <c r="A9377" s="16"/>
      <c r="B9377" s="16"/>
      <c r="C9377" s="16"/>
      <c r="D9377" s="16"/>
      <c r="E9377" s="16"/>
      <c r="F9377" s="16"/>
      <c r="G9377" s="16"/>
    </row>
    <row r="9378" spans="1:7" ht="12.75">
      <c r="A9378" s="16"/>
      <c r="B9378" s="16"/>
      <c r="C9378" s="16"/>
      <c r="D9378" s="16"/>
      <c r="E9378" s="16"/>
      <c r="F9378" s="16"/>
      <c r="G9378" s="16"/>
    </row>
    <row r="9379" spans="1:7" ht="12.75">
      <c r="A9379" s="16"/>
      <c r="B9379" s="16"/>
      <c r="C9379" s="16"/>
      <c r="D9379" s="16"/>
      <c r="E9379" s="16"/>
      <c r="F9379" s="16"/>
      <c r="G9379" s="16"/>
    </row>
    <row r="9380" spans="1:7" ht="12.75">
      <c r="A9380" s="16"/>
      <c r="B9380" s="16"/>
      <c r="C9380" s="16"/>
      <c r="D9380" s="16"/>
      <c r="E9380" s="16"/>
      <c r="F9380" s="16"/>
      <c r="G9380" s="16"/>
    </row>
    <row r="9381" spans="1:7" ht="12.75">
      <c r="A9381" s="16"/>
      <c r="B9381" s="16"/>
      <c r="C9381" s="16"/>
      <c r="D9381" s="16"/>
      <c r="E9381" s="16"/>
      <c r="F9381" s="16"/>
      <c r="G9381" s="16"/>
    </row>
    <row r="9382" spans="1:7" ht="12.75">
      <c r="A9382" s="16"/>
      <c r="B9382" s="16"/>
      <c r="C9382" s="16"/>
      <c r="D9382" s="16"/>
      <c r="E9382" s="16"/>
      <c r="F9382" s="16"/>
      <c r="G9382" s="16"/>
    </row>
    <row r="9383" spans="1:7" ht="12.75">
      <c r="A9383" s="16"/>
      <c r="B9383" s="16"/>
      <c r="C9383" s="16"/>
      <c r="D9383" s="16"/>
      <c r="E9383" s="16"/>
      <c r="F9383" s="16"/>
      <c r="G9383" s="16"/>
    </row>
    <row r="9384" spans="1:7" ht="12.75">
      <c r="A9384" s="16"/>
      <c r="B9384" s="16"/>
      <c r="C9384" s="16"/>
      <c r="D9384" s="16"/>
      <c r="E9384" s="16"/>
      <c r="F9384" s="16"/>
      <c r="G9384" s="16"/>
    </row>
    <row r="9385" spans="1:7" ht="12.75">
      <c r="A9385" s="16"/>
      <c r="B9385" s="16"/>
      <c r="C9385" s="16"/>
      <c r="D9385" s="16"/>
      <c r="E9385" s="16"/>
      <c r="F9385" s="16"/>
      <c r="G9385" s="16"/>
    </row>
    <row r="9386" spans="1:7" ht="12.75">
      <c r="A9386" s="16"/>
      <c r="B9386" s="16"/>
      <c r="C9386" s="16"/>
      <c r="D9386" s="16"/>
      <c r="E9386" s="16"/>
      <c r="F9386" s="16"/>
      <c r="G9386" s="16"/>
    </row>
    <row r="9387" spans="1:7" ht="12.75">
      <c r="A9387" s="16"/>
      <c r="B9387" s="16"/>
      <c r="C9387" s="16"/>
      <c r="D9387" s="16"/>
      <c r="E9387" s="16"/>
      <c r="F9387" s="16"/>
      <c r="G9387" s="16"/>
    </row>
    <row r="9388" spans="1:7" ht="12.75">
      <c r="A9388" s="16"/>
      <c r="B9388" s="16"/>
      <c r="C9388" s="16"/>
      <c r="D9388" s="16"/>
      <c r="E9388" s="16"/>
      <c r="F9388" s="16"/>
      <c r="G9388" s="16"/>
    </row>
    <row r="9389" spans="1:7" ht="12.75">
      <c r="A9389" s="16"/>
      <c r="B9389" s="16"/>
      <c r="C9389" s="16"/>
      <c r="D9389" s="16"/>
      <c r="E9389" s="16"/>
      <c r="F9389" s="16"/>
      <c r="G9389" s="16"/>
    </row>
    <row r="9390" spans="1:7" ht="12.75">
      <c r="A9390" s="16"/>
      <c r="B9390" s="16"/>
      <c r="C9390" s="16"/>
      <c r="D9390" s="16"/>
      <c r="E9390" s="16"/>
      <c r="F9390" s="16"/>
      <c r="G9390" s="16"/>
    </row>
    <row r="9391" spans="1:7" ht="12.75">
      <c r="A9391" s="16"/>
      <c r="B9391" s="16"/>
      <c r="C9391" s="16"/>
      <c r="D9391" s="16"/>
      <c r="E9391" s="16"/>
      <c r="F9391" s="16"/>
      <c r="G9391" s="16"/>
    </row>
    <row r="9392" spans="1:7" ht="12.75">
      <c r="A9392" s="16"/>
      <c r="B9392" s="16"/>
      <c r="C9392" s="16"/>
      <c r="D9392" s="16"/>
      <c r="E9392" s="16"/>
      <c r="F9392" s="16"/>
      <c r="G9392" s="16"/>
    </row>
    <row r="9393" spans="1:7" ht="12.75">
      <c r="A9393" s="16"/>
      <c r="B9393" s="16"/>
      <c r="C9393" s="16"/>
      <c r="D9393" s="16"/>
      <c r="E9393" s="16"/>
      <c r="F9393" s="16"/>
      <c r="G9393" s="16"/>
    </row>
    <row r="9394" spans="1:7" ht="12.75">
      <c r="A9394" s="16"/>
      <c r="B9394" s="16"/>
      <c r="C9394" s="16"/>
      <c r="D9394" s="16"/>
      <c r="E9394" s="16"/>
      <c r="F9394" s="16"/>
      <c r="G9394" s="16"/>
    </row>
    <row r="9395" spans="1:7" ht="12.75">
      <c r="A9395" s="16"/>
      <c r="B9395" s="16"/>
      <c r="C9395" s="16"/>
      <c r="D9395" s="16"/>
      <c r="E9395" s="16"/>
      <c r="F9395" s="16"/>
      <c r="G9395" s="16"/>
    </row>
    <row r="9396" spans="1:7" ht="12.75">
      <c r="A9396" s="16"/>
      <c r="B9396" s="16"/>
      <c r="C9396" s="16"/>
      <c r="D9396" s="16"/>
      <c r="E9396" s="16"/>
      <c r="F9396" s="16"/>
      <c r="G9396" s="16"/>
    </row>
    <row r="9397" spans="1:7" ht="12.75">
      <c r="A9397" s="16"/>
      <c r="B9397" s="16"/>
      <c r="C9397" s="16"/>
      <c r="D9397" s="16"/>
      <c r="E9397" s="16"/>
      <c r="F9397" s="16"/>
      <c r="G9397" s="16"/>
    </row>
    <row r="9398" spans="1:7" ht="12.75">
      <c r="A9398" s="16"/>
      <c r="B9398" s="16"/>
      <c r="C9398" s="16"/>
      <c r="D9398" s="16"/>
      <c r="E9398" s="16"/>
      <c r="F9398" s="16"/>
      <c r="G9398" s="16"/>
    </row>
    <row r="9399" spans="1:7" ht="12.75">
      <c r="A9399" s="16"/>
      <c r="B9399" s="16"/>
      <c r="C9399" s="16"/>
      <c r="D9399" s="16"/>
      <c r="E9399" s="16"/>
      <c r="F9399" s="16"/>
      <c r="G9399" s="16"/>
    </row>
    <row r="9400" spans="1:7" ht="12.75">
      <c r="A9400" s="16"/>
      <c r="B9400" s="16"/>
      <c r="C9400" s="16"/>
      <c r="D9400" s="16"/>
      <c r="E9400" s="16"/>
      <c r="F9400" s="16"/>
      <c r="G9400" s="16"/>
    </row>
    <row r="9401" spans="1:7" ht="12.75">
      <c r="A9401" s="16"/>
      <c r="B9401" s="16"/>
      <c r="C9401" s="16"/>
      <c r="D9401" s="16"/>
      <c r="E9401" s="16"/>
      <c r="F9401" s="16"/>
      <c r="G9401" s="16"/>
    </row>
    <row r="9402" spans="1:7" ht="12.75">
      <c r="A9402" s="16"/>
      <c r="B9402" s="16"/>
      <c r="C9402" s="16"/>
      <c r="D9402" s="16"/>
      <c r="E9402" s="16"/>
      <c r="F9402" s="16"/>
      <c r="G9402" s="16"/>
    </row>
    <row r="9403" spans="1:7" ht="12.75">
      <c r="A9403" s="16"/>
      <c r="B9403" s="16"/>
      <c r="C9403" s="16"/>
      <c r="D9403" s="16"/>
      <c r="E9403" s="16"/>
      <c r="F9403" s="16"/>
      <c r="G9403" s="16"/>
    </row>
    <row r="9404" spans="1:7" ht="12.75">
      <c r="A9404" s="16"/>
      <c r="B9404" s="16"/>
      <c r="C9404" s="16"/>
      <c r="D9404" s="16"/>
      <c r="E9404" s="16"/>
      <c r="F9404" s="16"/>
      <c r="G9404" s="16"/>
    </row>
    <row r="9405" spans="1:7" ht="12.75">
      <c r="A9405" s="16"/>
      <c r="B9405" s="16"/>
      <c r="C9405" s="16"/>
      <c r="D9405" s="16"/>
      <c r="E9405" s="16"/>
      <c r="F9405" s="16"/>
      <c r="G9405" s="16"/>
    </row>
    <row r="9406" spans="1:7" ht="12.75">
      <c r="A9406" s="16"/>
      <c r="B9406" s="16"/>
      <c r="C9406" s="16"/>
      <c r="D9406" s="16"/>
      <c r="E9406" s="16"/>
      <c r="F9406" s="16"/>
      <c r="G9406" s="16"/>
    </row>
    <row r="9407" spans="1:7" ht="12.75">
      <c r="A9407" s="16"/>
      <c r="B9407" s="16"/>
      <c r="C9407" s="16"/>
      <c r="D9407" s="16"/>
      <c r="E9407" s="16"/>
      <c r="F9407" s="16"/>
      <c r="G9407" s="16"/>
    </row>
    <row r="9408" spans="1:7" ht="12.75">
      <c r="A9408" s="16"/>
      <c r="B9408" s="16"/>
      <c r="C9408" s="16"/>
      <c r="D9408" s="16"/>
      <c r="E9408" s="16"/>
      <c r="F9408" s="16"/>
      <c r="G9408" s="16"/>
    </row>
    <row r="9409" spans="1:7" ht="12.75">
      <c r="A9409" s="16"/>
      <c r="B9409" s="16"/>
      <c r="C9409" s="16"/>
      <c r="D9409" s="16"/>
      <c r="E9409" s="16"/>
      <c r="F9409" s="16"/>
      <c r="G9409" s="16"/>
    </row>
    <row r="9410" spans="1:7" ht="12.75">
      <c r="A9410" s="16"/>
      <c r="B9410" s="16"/>
      <c r="C9410" s="16"/>
      <c r="D9410" s="16"/>
      <c r="E9410" s="16"/>
      <c r="F9410" s="16"/>
      <c r="G9410" s="16"/>
    </row>
    <row r="9411" spans="1:7" ht="12.75">
      <c r="A9411" s="16"/>
      <c r="B9411" s="16"/>
      <c r="C9411" s="16"/>
      <c r="D9411" s="16"/>
      <c r="E9411" s="16"/>
      <c r="F9411" s="16"/>
      <c r="G9411" s="16"/>
    </row>
    <row r="9412" spans="1:7" ht="12.75">
      <c r="A9412" s="16"/>
      <c r="B9412" s="16"/>
      <c r="C9412" s="16"/>
      <c r="D9412" s="16"/>
      <c r="E9412" s="16"/>
      <c r="F9412" s="16"/>
      <c r="G9412" s="16"/>
    </row>
    <row r="9413" spans="1:7" ht="12.75">
      <c r="A9413" s="16"/>
      <c r="B9413" s="16"/>
      <c r="C9413" s="16"/>
      <c r="D9413" s="16"/>
      <c r="E9413" s="16"/>
      <c r="F9413" s="16"/>
      <c r="G9413" s="16"/>
    </row>
    <row r="9414" spans="1:7" ht="12.75">
      <c r="A9414" s="16"/>
      <c r="B9414" s="16"/>
      <c r="C9414" s="16"/>
      <c r="D9414" s="16"/>
      <c r="E9414" s="16"/>
      <c r="F9414" s="16"/>
      <c r="G9414" s="16"/>
    </row>
    <row r="9415" spans="1:7" ht="12.75">
      <c r="A9415" s="16"/>
      <c r="B9415" s="16"/>
      <c r="C9415" s="16"/>
      <c r="D9415" s="16"/>
      <c r="E9415" s="16"/>
      <c r="F9415" s="16"/>
      <c r="G9415" s="16"/>
    </row>
    <row r="9416" spans="1:7" ht="12.75">
      <c r="A9416" s="16"/>
      <c r="B9416" s="16"/>
      <c r="C9416" s="16"/>
      <c r="D9416" s="16"/>
      <c r="E9416" s="16"/>
      <c r="F9416" s="16"/>
      <c r="G9416" s="16"/>
    </row>
    <row r="9417" spans="1:7" ht="12.75">
      <c r="A9417" s="16"/>
      <c r="B9417" s="16"/>
      <c r="C9417" s="16"/>
      <c r="D9417" s="16"/>
      <c r="E9417" s="16"/>
      <c r="F9417" s="16"/>
      <c r="G9417" s="16"/>
    </row>
    <row r="9418" spans="1:7" ht="12.75">
      <c r="A9418" s="16"/>
      <c r="B9418" s="16"/>
      <c r="C9418" s="16"/>
      <c r="D9418" s="16"/>
      <c r="E9418" s="16"/>
      <c r="F9418" s="16"/>
      <c r="G9418" s="16"/>
    </row>
    <row r="9419" spans="1:7" ht="12.75">
      <c r="A9419" s="16"/>
      <c r="B9419" s="16"/>
      <c r="C9419" s="16"/>
      <c r="D9419" s="16"/>
      <c r="E9419" s="16"/>
      <c r="F9419" s="16"/>
      <c r="G9419" s="16"/>
    </row>
    <row r="9420" spans="1:7" ht="12.75">
      <c r="A9420" s="16"/>
      <c r="B9420" s="16"/>
      <c r="C9420" s="16"/>
      <c r="D9420" s="16"/>
      <c r="E9420" s="16"/>
      <c r="F9420" s="16"/>
      <c r="G9420" s="16"/>
    </row>
    <row r="9421" spans="1:7" ht="12.75">
      <c r="A9421" s="16"/>
      <c r="B9421" s="16"/>
      <c r="C9421" s="16"/>
      <c r="D9421" s="16"/>
      <c r="E9421" s="16"/>
      <c r="F9421" s="16"/>
      <c r="G9421" s="16"/>
    </row>
    <row r="9422" spans="1:7" ht="12.75">
      <c r="A9422" s="16"/>
      <c r="B9422" s="16"/>
      <c r="C9422" s="16"/>
      <c r="D9422" s="16"/>
      <c r="E9422" s="16"/>
      <c r="F9422" s="16"/>
      <c r="G9422" s="16"/>
    </row>
    <row r="9423" spans="1:7" ht="12.75">
      <c r="A9423" s="16"/>
      <c r="B9423" s="16"/>
      <c r="C9423" s="16"/>
      <c r="D9423" s="16"/>
      <c r="E9423" s="16"/>
      <c r="F9423" s="16"/>
      <c r="G9423" s="16"/>
    </row>
    <row r="9424" spans="1:7" ht="12.75">
      <c r="A9424" s="16"/>
      <c r="B9424" s="16"/>
      <c r="C9424" s="16"/>
      <c r="D9424" s="16"/>
      <c r="E9424" s="16"/>
      <c r="F9424" s="16"/>
      <c r="G9424" s="16"/>
    </row>
    <row r="9425" spans="1:7" ht="12.75">
      <c r="A9425" s="16"/>
      <c r="B9425" s="16"/>
      <c r="C9425" s="16"/>
      <c r="D9425" s="16"/>
      <c r="E9425" s="16"/>
      <c r="F9425" s="16"/>
      <c r="G9425" s="16"/>
    </row>
    <row r="9426" spans="1:7" ht="12.75">
      <c r="A9426" s="16"/>
      <c r="B9426" s="16"/>
      <c r="C9426" s="16"/>
      <c r="D9426" s="16"/>
      <c r="E9426" s="16"/>
      <c r="F9426" s="16"/>
      <c r="G9426" s="16"/>
    </row>
    <row r="9427" spans="1:7" ht="12.75">
      <c r="A9427" s="16"/>
      <c r="B9427" s="16"/>
      <c r="C9427" s="16"/>
      <c r="D9427" s="16"/>
      <c r="E9427" s="16"/>
      <c r="F9427" s="16"/>
      <c r="G9427" s="16"/>
    </row>
    <row r="9428" spans="1:7" ht="12.75">
      <c r="A9428" s="16"/>
      <c r="B9428" s="16"/>
      <c r="C9428" s="16"/>
      <c r="D9428" s="16"/>
      <c r="E9428" s="16"/>
      <c r="F9428" s="16"/>
      <c r="G9428" s="16"/>
    </row>
    <row r="9429" spans="1:7" ht="12.75">
      <c r="A9429" s="16"/>
      <c r="B9429" s="16"/>
      <c r="C9429" s="16"/>
      <c r="D9429" s="16"/>
      <c r="E9429" s="16"/>
      <c r="F9429" s="16"/>
      <c r="G9429" s="16"/>
    </row>
    <row r="9430" spans="1:7" ht="12.75">
      <c r="A9430" s="16"/>
      <c r="B9430" s="16"/>
      <c r="C9430" s="16"/>
      <c r="D9430" s="16"/>
      <c r="E9430" s="16"/>
      <c r="F9430" s="16"/>
      <c r="G9430" s="16"/>
    </row>
    <row r="9431" spans="1:7" ht="12.75">
      <c r="A9431" s="16"/>
      <c r="B9431" s="16"/>
      <c r="C9431" s="16"/>
      <c r="D9431" s="16"/>
      <c r="E9431" s="16"/>
      <c r="F9431" s="16"/>
      <c r="G9431" s="16"/>
    </row>
    <row r="9432" spans="1:7" ht="12.75">
      <c r="A9432" s="16"/>
      <c r="B9432" s="16"/>
      <c r="C9432" s="16"/>
      <c r="D9432" s="16"/>
      <c r="E9432" s="16"/>
      <c r="F9432" s="16"/>
      <c r="G9432" s="16"/>
    </row>
    <row r="9433" spans="1:7" ht="12.75">
      <c r="A9433" s="16"/>
      <c r="B9433" s="16"/>
      <c r="C9433" s="16"/>
      <c r="D9433" s="16"/>
      <c r="E9433" s="16"/>
      <c r="F9433" s="16"/>
      <c r="G9433" s="16"/>
    </row>
    <row r="9434" spans="1:7" ht="12.75">
      <c r="A9434" s="16"/>
      <c r="B9434" s="16"/>
      <c r="C9434" s="16"/>
      <c r="D9434" s="16"/>
      <c r="E9434" s="16"/>
      <c r="F9434" s="16"/>
      <c r="G9434" s="16"/>
    </row>
    <row r="9435" spans="1:7" ht="12.75">
      <c r="A9435" s="16"/>
      <c r="B9435" s="16"/>
      <c r="C9435" s="16"/>
      <c r="D9435" s="16"/>
      <c r="E9435" s="16"/>
      <c r="F9435" s="16"/>
      <c r="G9435" s="16"/>
    </row>
    <row r="9436" spans="1:7" ht="12.75">
      <c r="A9436" s="16"/>
      <c r="B9436" s="16"/>
      <c r="C9436" s="16"/>
      <c r="D9436" s="16"/>
      <c r="E9436" s="16"/>
      <c r="F9436" s="16"/>
      <c r="G9436" s="16"/>
    </row>
    <row r="9437" spans="1:7" ht="12.75">
      <c r="A9437" s="16"/>
      <c r="B9437" s="16"/>
      <c r="C9437" s="16"/>
      <c r="D9437" s="16"/>
      <c r="E9437" s="16"/>
      <c r="F9437" s="16"/>
      <c r="G9437" s="16"/>
    </row>
    <row r="9438" spans="1:7" ht="12.75">
      <c r="A9438" s="16"/>
      <c r="B9438" s="16"/>
      <c r="C9438" s="16"/>
      <c r="D9438" s="16"/>
      <c r="E9438" s="16"/>
      <c r="F9438" s="16"/>
      <c r="G9438" s="16"/>
    </row>
    <row r="9439" spans="1:7" ht="12.75">
      <c r="A9439" s="16"/>
      <c r="B9439" s="16"/>
      <c r="C9439" s="16"/>
      <c r="D9439" s="16"/>
      <c r="E9439" s="16"/>
      <c r="F9439" s="16"/>
      <c r="G9439" s="16"/>
    </row>
    <row r="9440" spans="1:7" ht="12.75">
      <c r="A9440" s="16"/>
      <c r="B9440" s="16"/>
      <c r="C9440" s="16"/>
      <c r="D9440" s="16"/>
      <c r="E9440" s="16"/>
      <c r="F9440" s="16"/>
      <c r="G9440" s="16"/>
    </row>
    <row r="9441" spans="1:7" ht="12.75">
      <c r="A9441" s="16"/>
      <c r="B9441" s="16"/>
      <c r="C9441" s="16"/>
      <c r="D9441" s="16"/>
      <c r="E9441" s="16"/>
      <c r="F9441" s="16"/>
      <c r="G9441" s="16"/>
    </row>
    <row r="9442" spans="1:7" ht="12.75">
      <c r="A9442" s="16"/>
      <c r="B9442" s="16"/>
      <c r="C9442" s="16"/>
      <c r="D9442" s="16"/>
      <c r="E9442" s="16"/>
      <c r="F9442" s="16"/>
      <c r="G9442" s="16"/>
    </row>
    <row r="9443" spans="1:7" ht="12.75">
      <c r="A9443" s="16"/>
      <c r="B9443" s="16"/>
      <c r="C9443" s="16"/>
      <c r="D9443" s="16"/>
      <c r="E9443" s="16"/>
      <c r="F9443" s="16"/>
      <c r="G9443" s="16"/>
    </row>
    <row r="9444" spans="1:7" ht="12.75">
      <c r="A9444" s="16"/>
      <c r="B9444" s="16"/>
      <c r="C9444" s="16"/>
      <c r="D9444" s="16"/>
      <c r="E9444" s="16"/>
      <c r="F9444" s="16"/>
      <c r="G9444" s="16"/>
    </row>
    <row r="9445" spans="1:7" ht="12.75">
      <c r="A9445" s="16"/>
      <c r="B9445" s="16"/>
      <c r="C9445" s="16"/>
      <c r="D9445" s="16"/>
      <c r="E9445" s="16"/>
      <c r="F9445" s="16"/>
      <c r="G9445" s="16"/>
    </row>
    <row r="9446" spans="1:7" ht="12.75">
      <c r="A9446" s="16"/>
      <c r="B9446" s="16"/>
      <c r="C9446" s="16"/>
      <c r="D9446" s="16"/>
      <c r="E9446" s="16"/>
      <c r="F9446" s="16"/>
      <c r="G9446" s="16"/>
    </row>
    <row r="9447" spans="1:7" ht="12.75">
      <c r="A9447" s="16"/>
      <c r="B9447" s="16"/>
      <c r="C9447" s="16"/>
      <c r="D9447" s="16"/>
      <c r="E9447" s="16"/>
      <c r="F9447" s="16"/>
      <c r="G9447" s="16"/>
    </row>
    <row r="9448" spans="1:7" ht="12.75">
      <c r="A9448" s="16"/>
      <c r="B9448" s="16"/>
      <c r="C9448" s="16"/>
      <c r="D9448" s="16"/>
      <c r="E9448" s="16"/>
      <c r="F9448" s="16"/>
      <c r="G9448" s="16"/>
    </row>
    <row r="9449" spans="1:7" ht="12.75">
      <c r="A9449" s="16"/>
      <c r="B9449" s="16"/>
      <c r="C9449" s="16"/>
      <c r="D9449" s="16"/>
      <c r="E9449" s="16"/>
      <c r="F9449" s="16"/>
      <c r="G9449" s="16"/>
    </row>
    <row r="9450" spans="1:7" ht="12.75">
      <c r="A9450" s="16"/>
      <c r="B9450" s="16"/>
      <c r="C9450" s="16"/>
      <c r="D9450" s="16"/>
      <c r="E9450" s="16"/>
      <c r="F9450" s="16"/>
      <c r="G9450" s="16"/>
    </row>
    <row r="9451" spans="1:7" ht="12.75">
      <c r="A9451" s="16"/>
      <c r="B9451" s="16"/>
      <c r="C9451" s="16"/>
      <c r="D9451" s="16"/>
      <c r="E9451" s="16"/>
      <c r="F9451" s="16"/>
      <c r="G9451" s="16"/>
    </row>
    <row r="9452" spans="1:7" ht="12.75">
      <c r="A9452" s="16"/>
      <c r="B9452" s="16"/>
      <c r="C9452" s="16"/>
      <c r="D9452" s="16"/>
      <c r="E9452" s="16"/>
      <c r="F9452" s="16"/>
      <c r="G9452" s="16"/>
    </row>
    <row r="9453" spans="1:7" ht="12.75">
      <c r="A9453" s="16"/>
      <c r="B9453" s="16"/>
      <c r="C9453" s="16"/>
      <c r="D9453" s="16"/>
      <c r="E9453" s="16"/>
      <c r="F9453" s="16"/>
      <c r="G9453" s="16"/>
    </row>
    <row r="9454" spans="1:7" ht="12.75">
      <c r="A9454" s="16"/>
      <c r="B9454" s="16"/>
      <c r="C9454" s="16"/>
      <c r="D9454" s="16"/>
      <c r="E9454" s="16"/>
      <c r="F9454" s="16"/>
      <c r="G9454" s="16"/>
    </row>
    <row r="9455" spans="1:7" ht="12.75">
      <c r="A9455" s="16"/>
      <c r="B9455" s="16"/>
      <c r="C9455" s="16"/>
      <c r="D9455" s="16"/>
      <c r="E9455" s="16"/>
      <c r="F9455" s="16"/>
      <c r="G9455" s="16"/>
    </row>
    <row r="9456" spans="1:7" ht="12.75">
      <c r="A9456" s="16"/>
      <c r="B9456" s="16"/>
      <c r="C9456" s="16"/>
      <c r="D9456" s="16"/>
      <c r="E9456" s="16"/>
      <c r="F9456" s="16"/>
      <c r="G9456" s="16"/>
    </row>
    <row r="9457" spans="1:7" ht="12.75">
      <c r="A9457" s="16"/>
      <c r="B9457" s="16"/>
      <c r="C9457" s="16"/>
      <c r="D9457" s="16"/>
      <c r="E9457" s="16"/>
      <c r="F9457" s="16"/>
      <c r="G9457" s="16"/>
    </row>
    <row r="9458" spans="1:7" ht="12.75">
      <c r="A9458" s="16"/>
      <c r="B9458" s="16"/>
      <c r="C9458" s="16"/>
      <c r="D9458" s="16"/>
      <c r="E9458" s="16"/>
      <c r="F9458" s="16"/>
      <c r="G9458" s="16"/>
    </row>
    <row r="9459" spans="1:7" ht="12.75">
      <c r="A9459" s="16"/>
      <c r="B9459" s="16"/>
      <c r="C9459" s="16"/>
      <c r="D9459" s="16"/>
      <c r="E9459" s="16"/>
      <c r="F9459" s="16"/>
      <c r="G9459" s="16"/>
    </row>
    <row r="9460" spans="1:7" ht="12.75">
      <c r="A9460" s="16"/>
      <c r="B9460" s="16"/>
      <c r="C9460" s="16"/>
      <c r="D9460" s="16"/>
      <c r="E9460" s="16"/>
      <c r="F9460" s="16"/>
      <c r="G9460" s="16"/>
    </row>
    <row r="9461" spans="1:7" ht="12.75">
      <c r="A9461" s="16"/>
      <c r="B9461" s="16"/>
      <c r="C9461" s="16"/>
      <c r="D9461" s="16"/>
      <c r="E9461" s="16"/>
      <c r="F9461" s="16"/>
      <c r="G9461" s="16"/>
    </row>
    <row r="9462" spans="1:7" ht="12.75">
      <c r="A9462" s="16"/>
      <c r="B9462" s="16"/>
      <c r="C9462" s="16"/>
      <c r="D9462" s="16"/>
      <c r="E9462" s="16"/>
      <c r="F9462" s="16"/>
      <c r="G9462" s="16"/>
    </row>
    <row r="9463" spans="1:7" ht="12.75">
      <c r="A9463" s="16"/>
      <c r="B9463" s="16"/>
      <c r="C9463" s="16"/>
      <c r="D9463" s="16"/>
      <c r="E9463" s="16"/>
      <c r="F9463" s="16"/>
      <c r="G9463" s="16"/>
    </row>
    <row r="9464" spans="1:7" ht="12.75">
      <c r="A9464" s="16"/>
      <c r="B9464" s="16"/>
      <c r="C9464" s="16"/>
      <c r="D9464" s="16"/>
      <c r="E9464" s="16"/>
      <c r="F9464" s="16"/>
      <c r="G9464" s="16"/>
    </row>
    <row r="9465" spans="1:7" ht="12.75">
      <c r="A9465" s="16"/>
      <c r="B9465" s="16"/>
      <c r="C9465" s="16"/>
      <c r="D9465" s="16"/>
      <c r="E9465" s="16"/>
      <c r="F9465" s="16"/>
      <c r="G9465" s="16"/>
    </row>
    <row r="9466" spans="1:7" ht="12.75">
      <c r="A9466" s="16"/>
      <c r="B9466" s="16"/>
      <c r="C9466" s="16"/>
      <c r="D9466" s="16"/>
      <c r="E9466" s="16"/>
      <c r="F9466" s="16"/>
      <c r="G9466" s="16"/>
    </row>
    <row r="9467" spans="1:7" ht="12.75">
      <c r="A9467" s="16"/>
      <c r="B9467" s="16"/>
      <c r="C9467" s="16"/>
      <c r="D9467" s="16"/>
      <c r="E9467" s="16"/>
      <c r="F9467" s="16"/>
      <c r="G9467" s="16"/>
    </row>
    <row r="9468" spans="1:7" ht="12.75">
      <c r="A9468" s="16"/>
      <c r="B9468" s="16"/>
      <c r="C9468" s="16"/>
      <c r="D9468" s="16"/>
      <c r="E9468" s="16"/>
      <c r="F9468" s="16"/>
      <c r="G9468" s="16"/>
    </row>
    <row r="9469" spans="1:7" ht="12.75">
      <c r="A9469" s="16"/>
      <c r="B9469" s="16"/>
      <c r="C9469" s="16"/>
      <c r="D9469" s="16"/>
      <c r="E9469" s="16"/>
      <c r="F9469" s="16"/>
      <c r="G9469" s="16"/>
    </row>
    <row r="9470" spans="1:7" ht="12.75">
      <c r="A9470" s="16"/>
      <c r="B9470" s="16"/>
      <c r="C9470" s="16"/>
      <c r="D9470" s="16"/>
      <c r="E9470" s="16"/>
      <c r="F9470" s="16"/>
      <c r="G9470" s="16"/>
    </row>
    <row r="9471" spans="1:7" ht="12.75">
      <c r="A9471" s="16"/>
      <c r="B9471" s="16"/>
      <c r="C9471" s="16"/>
      <c r="D9471" s="16"/>
      <c r="E9471" s="16"/>
      <c r="F9471" s="16"/>
      <c r="G9471" s="16"/>
    </row>
    <row r="9472" spans="1:7" ht="12.75">
      <c r="A9472" s="16"/>
      <c r="B9472" s="16"/>
      <c r="C9472" s="16"/>
      <c r="D9472" s="16"/>
      <c r="E9472" s="16"/>
      <c r="F9472" s="16"/>
      <c r="G9472" s="16"/>
    </row>
    <row r="9473" spans="1:7" ht="12.75">
      <c r="A9473" s="16"/>
      <c r="B9473" s="16"/>
      <c r="C9473" s="16"/>
      <c r="D9473" s="16"/>
      <c r="E9473" s="16"/>
      <c r="F9473" s="16"/>
      <c r="G9473" s="16"/>
    </row>
    <row r="9474" spans="1:7" ht="12.75">
      <c r="A9474" s="16"/>
      <c r="B9474" s="16"/>
      <c r="C9474" s="16"/>
      <c r="D9474" s="16"/>
      <c r="E9474" s="16"/>
      <c r="F9474" s="16"/>
      <c r="G9474" s="16"/>
    </row>
    <row r="9475" spans="1:7" ht="12.75">
      <c r="A9475" s="16"/>
      <c r="B9475" s="16"/>
      <c r="C9475" s="16"/>
      <c r="D9475" s="16"/>
      <c r="E9475" s="16"/>
      <c r="F9475" s="16"/>
      <c r="G9475" s="16"/>
    </row>
    <row r="9476" spans="1:7" ht="12.75">
      <c r="A9476" s="16"/>
      <c r="B9476" s="16"/>
      <c r="C9476" s="16"/>
      <c r="D9476" s="16"/>
      <c r="E9476" s="16"/>
      <c r="F9476" s="16"/>
      <c r="G9476" s="16"/>
    </row>
    <row r="9477" spans="1:7" ht="12.75">
      <c r="A9477" s="16"/>
      <c r="B9477" s="16"/>
      <c r="C9477" s="16"/>
      <c r="D9477" s="16"/>
      <c r="E9477" s="16"/>
      <c r="F9477" s="16"/>
      <c r="G9477" s="16"/>
    </row>
    <row r="9478" spans="1:7" ht="12.75">
      <c r="A9478" s="16"/>
      <c r="B9478" s="16"/>
      <c r="C9478" s="16"/>
      <c r="D9478" s="16"/>
      <c r="E9478" s="16"/>
      <c r="F9478" s="16"/>
      <c r="G9478" s="16"/>
    </row>
    <row r="9479" spans="1:7" ht="12.75">
      <c r="A9479" s="16"/>
      <c r="B9479" s="16"/>
      <c r="C9479" s="16"/>
      <c r="D9479" s="16"/>
      <c r="E9479" s="16"/>
      <c r="F9479" s="16"/>
      <c r="G9479" s="16"/>
    </row>
    <row r="9480" spans="1:7" ht="12.75">
      <c r="A9480" s="16"/>
      <c r="B9480" s="16"/>
      <c r="C9480" s="16"/>
      <c r="D9480" s="16"/>
      <c r="E9480" s="16"/>
      <c r="F9480" s="16"/>
      <c r="G9480" s="16"/>
    </row>
    <row r="9481" spans="1:7" ht="12.75">
      <c r="A9481" s="16"/>
      <c r="B9481" s="16"/>
      <c r="C9481" s="16"/>
      <c r="D9481" s="16"/>
      <c r="E9481" s="16"/>
      <c r="F9481" s="16"/>
      <c r="G9481" s="16"/>
    </row>
    <row r="9482" spans="1:7" ht="12.75">
      <c r="A9482" s="16"/>
      <c r="B9482" s="16"/>
      <c r="C9482" s="16"/>
      <c r="D9482" s="16"/>
      <c r="E9482" s="16"/>
      <c r="F9482" s="16"/>
      <c r="G9482" s="16"/>
    </row>
    <row r="9483" spans="1:7" ht="12.75">
      <c r="A9483" s="16"/>
      <c r="B9483" s="16"/>
      <c r="C9483" s="16"/>
      <c r="D9483" s="16"/>
      <c r="E9483" s="16"/>
      <c r="F9483" s="16"/>
      <c r="G9483" s="16"/>
    </row>
    <row r="9484" spans="1:7" ht="12.75">
      <c r="A9484" s="16"/>
      <c r="B9484" s="16"/>
      <c r="C9484" s="16"/>
      <c r="D9484" s="16"/>
      <c r="E9484" s="16"/>
      <c r="F9484" s="16"/>
      <c r="G9484" s="16"/>
    </row>
    <row r="9485" spans="1:7" ht="12.75">
      <c r="A9485" s="16"/>
      <c r="B9485" s="16"/>
      <c r="C9485" s="16"/>
      <c r="D9485" s="16"/>
      <c r="E9485" s="16"/>
      <c r="F9485" s="16"/>
      <c r="G9485" s="16"/>
    </row>
    <row r="9486" spans="1:7" ht="12.75">
      <c r="A9486" s="16"/>
      <c r="B9486" s="16"/>
      <c r="C9486" s="16"/>
      <c r="D9486" s="16"/>
      <c r="E9486" s="16"/>
      <c r="F9486" s="16"/>
      <c r="G9486" s="16"/>
    </row>
    <row r="9487" spans="1:7" ht="12.75">
      <c r="A9487" s="16"/>
      <c r="B9487" s="16"/>
      <c r="C9487" s="16"/>
      <c r="D9487" s="16"/>
      <c r="E9487" s="16"/>
      <c r="F9487" s="16"/>
      <c r="G9487" s="16"/>
    </row>
    <row r="9488" spans="1:7" ht="12.75">
      <c r="A9488" s="16"/>
      <c r="B9488" s="16"/>
      <c r="C9488" s="16"/>
      <c r="D9488" s="16"/>
      <c r="E9488" s="16"/>
      <c r="F9488" s="16"/>
      <c r="G9488" s="16"/>
    </row>
    <row r="9489" spans="1:7" ht="12.75">
      <c r="A9489" s="16"/>
      <c r="B9489" s="16"/>
      <c r="C9489" s="16"/>
      <c r="D9489" s="16"/>
      <c r="E9489" s="16"/>
      <c r="F9489" s="16"/>
      <c r="G9489" s="16"/>
    </row>
    <row r="9490" spans="1:7" ht="12.75">
      <c r="A9490" s="16"/>
      <c r="B9490" s="16"/>
      <c r="C9490" s="16"/>
      <c r="D9490" s="16"/>
      <c r="E9490" s="16"/>
      <c r="F9490" s="16"/>
      <c r="G9490" s="16"/>
    </row>
    <row r="9491" spans="1:7" ht="12.75">
      <c r="A9491" s="16"/>
      <c r="B9491" s="16"/>
      <c r="C9491" s="16"/>
      <c r="D9491" s="16"/>
      <c r="E9491" s="16"/>
      <c r="F9491" s="16"/>
      <c r="G9491" s="16"/>
    </row>
    <row r="9492" spans="1:7" ht="12.75">
      <c r="A9492" s="16"/>
      <c r="B9492" s="16"/>
      <c r="C9492" s="16"/>
      <c r="D9492" s="16"/>
      <c r="E9492" s="16"/>
      <c r="F9492" s="16"/>
      <c r="G9492" s="16"/>
    </row>
    <row r="9493" spans="1:7" ht="12.75">
      <c r="A9493" s="16"/>
      <c r="B9493" s="16"/>
      <c r="C9493" s="16"/>
      <c r="D9493" s="16"/>
      <c r="E9493" s="16"/>
      <c r="F9493" s="16"/>
      <c r="G9493" s="16"/>
    </row>
    <row r="9494" spans="1:7" ht="12.75">
      <c r="A9494" s="16"/>
      <c r="B9494" s="16"/>
      <c r="C9494" s="16"/>
      <c r="D9494" s="16"/>
      <c r="E9494" s="16"/>
      <c r="F9494" s="16"/>
      <c r="G9494" s="16"/>
    </row>
    <row r="9495" spans="1:7" ht="12.75">
      <c r="A9495" s="16"/>
      <c r="B9495" s="16"/>
      <c r="C9495" s="16"/>
      <c r="D9495" s="16"/>
      <c r="E9495" s="16"/>
      <c r="F9495" s="16"/>
      <c r="G9495" s="16"/>
    </row>
    <row r="9496" spans="1:7" ht="12.75">
      <c r="A9496" s="16"/>
      <c r="B9496" s="16"/>
      <c r="C9496" s="16"/>
      <c r="D9496" s="16"/>
      <c r="E9496" s="16"/>
      <c r="F9496" s="16"/>
      <c r="G9496" s="16"/>
    </row>
    <row r="9497" spans="1:7" ht="12.75">
      <c r="A9497" s="16"/>
      <c r="B9497" s="16"/>
      <c r="C9497" s="16"/>
      <c r="D9497" s="16"/>
      <c r="E9497" s="16"/>
      <c r="F9497" s="16"/>
      <c r="G9497" s="16"/>
    </row>
    <row r="9498" spans="1:7" ht="12.75">
      <c r="A9498" s="16"/>
      <c r="B9498" s="16"/>
      <c r="C9498" s="16"/>
      <c r="D9498" s="16"/>
      <c r="E9498" s="16"/>
      <c r="F9498" s="16"/>
      <c r="G9498" s="16"/>
    </row>
    <row r="9499" spans="1:7" ht="12.75">
      <c r="A9499" s="16"/>
      <c r="B9499" s="16"/>
      <c r="C9499" s="16"/>
      <c r="D9499" s="16"/>
      <c r="E9499" s="16"/>
      <c r="F9499" s="16"/>
      <c r="G9499" s="16"/>
    </row>
    <row r="9500" spans="1:7" ht="12.75">
      <c r="A9500" s="16"/>
      <c r="B9500" s="16"/>
      <c r="C9500" s="16"/>
      <c r="D9500" s="16"/>
      <c r="E9500" s="16"/>
      <c r="F9500" s="16"/>
      <c r="G9500" s="16"/>
    </row>
    <row r="9501" spans="1:7" ht="12.75">
      <c r="A9501" s="16"/>
      <c r="B9501" s="16"/>
      <c r="C9501" s="16"/>
      <c r="D9501" s="16"/>
      <c r="E9501" s="16"/>
      <c r="F9501" s="16"/>
      <c r="G9501" s="16"/>
    </row>
    <row r="9502" spans="1:7" ht="12.75">
      <c r="A9502" s="16"/>
      <c r="B9502" s="16"/>
      <c r="C9502" s="16"/>
      <c r="D9502" s="16"/>
      <c r="E9502" s="16"/>
      <c r="F9502" s="16"/>
      <c r="G9502" s="16"/>
    </row>
    <row r="9503" spans="1:7" ht="12.75">
      <c r="A9503" s="16"/>
      <c r="B9503" s="16"/>
      <c r="C9503" s="16"/>
      <c r="D9503" s="16"/>
      <c r="E9503" s="16"/>
      <c r="F9503" s="16"/>
      <c r="G9503" s="16"/>
    </row>
    <row r="9504" spans="1:7" ht="12.75">
      <c r="A9504" s="16"/>
      <c r="B9504" s="16"/>
      <c r="C9504" s="16"/>
      <c r="D9504" s="16"/>
      <c r="E9504" s="16"/>
      <c r="F9504" s="16"/>
      <c r="G9504" s="16"/>
    </row>
    <row r="9505" spans="1:7" ht="12.75">
      <c r="A9505" s="16"/>
      <c r="B9505" s="16"/>
      <c r="C9505" s="16"/>
      <c r="D9505" s="16"/>
      <c r="E9505" s="16"/>
      <c r="F9505" s="16"/>
      <c r="G9505" s="16"/>
    </row>
    <row r="9506" spans="1:7" ht="12.75">
      <c r="A9506" s="16"/>
      <c r="B9506" s="16"/>
      <c r="C9506" s="16"/>
      <c r="D9506" s="16"/>
      <c r="E9506" s="16"/>
      <c r="F9506" s="16"/>
      <c r="G9506" s="16"/>
    </row>
    <row r="9507" spans="1:7" ht="12.75">
      <c r="A9507" s="16"/>
      <c r="B9507" s="16"/>
      <c r="C9507" s="16"/>
      <c r="D9507" s="16"/>
      <c r="E9507" s="16"/>
      <c r="F9507" s="16"/>
      <c r="G9507" s="16"/>
    </row>
    <row r="9508" spans="1:7" ht="12.75">
      <c r="A9508" s="16"/>
      <c r="B9508" s="16"/>
      <c r="C9508" s="16"/>
      <c r="D9508" s="16"/>
      <c r="E9508" s="16"/>
      <c r="F9508" s="16"/>
      <c r="G9508" s="16"/>
    </row>
    <row r="9509" spans="1:7" ht="12.75">
      <c r="A9509" s="16"/>
      <c r="B9509" s="16"/>
      <c r="C9509" s="16"/>
      <c r="D9509" s="16"/>
      <c r="E9509" s="16"/>
      <c r="F9509" s="16"/>
      <c r="G9509" s="16"/>
    </row>
    <row r="9510" spans="1:7" ht="12.75">
      <c r="A9510" s="16"/>
      <c r="B9510" s="16"/>
      <c r="C9510" s="16"/>
      <c r="D9510" s="16"/>
      <c r="E9510" s="16"/>
      <c r="F9510" s="16"/>
      <c r="G9510" s="16"/>
    </row>
    <row r="9511" spans="1:7" ht="12.75">
      <c r="A9511" s="16"/>
      <c r="B9511" s="16"/>
      <c r="C9511" s="16"/>
      <c r="D9511" s="16"/>
      <c r="E9511" s="16"/>
      <c r="F9511" s="16"/>
      <c r="G9511" s="16"/>
    </row>
    <row r="9512" spans="1:7" ht="12.75">
      <c r="A9512" s="16"/>
      <c r="B9512" s="16"/>
      <c r="C9512" s="16"/>
      <c r="D9512" s="16"/>
      <c r="E9512" s="16"/>
      <c r="F9512" s="16"/>
      <c r="G9512" s="16"/>
    </row>
    <row r="9513" spans="1:7" ht="12.75">
      <c r="A9513" s="16"/>
      <c r="B9513" s="16"/>
      <c r="C9513" s="16"/>
      <c r="D9513" s="16"/>
      <c r="E9513" s="16"/>
      <c r="F9513" s="16"/>
      <c r="G9513" s="16"/>
    </row>
    <row r="9514" spans="1:7" ht="12.75">
      <c r="A9514" s="16"/>
      <c r="B9514" s="16"/>
      <c r="C9514" s="16"/>
      <c r="D9514" s="16"/>
      <c r="E9514" s="16"/>
      <c r="F9514" s="16"/>
      <c r="G9514" s="16"/>
    </row>
    <row r="9515" spans="1:7" ht="12.75">
      <c r="A9515" s="16"/>
      <c r="B9515" s="16"/>
      <c r="C9515" s="16"/>
      <c r="D9515" s="16"/>
      <c r="E9515" s="16"/>
      <c r="F9515" s="16"/>
      <c r="G9515" s="16"/>
    </row>
    <row r="9516" spans="1:7" ht="12.75">
      <c r="A9516" s="16"/>
      <c r="B9516" s="16"/>
      <c r="C9516" s="16"/>
      <c r="D9516" s="16"/>
      <c r="E9516" s="16"/>
      <c r="F9516" s="16"/>
      <c r="G9516" s="16"/>
    </row>
    <row r="9517" spans="1:7" ht="12.75">
      <c r="A9517" s="16"/>
      <c r="B9517" s="16"/>
      <c r="C9517" s="16"/>
      <c r="D9517" s="16"/>
      <c r="E9517" s="16"/>
      <c r="F9517" s="16"/>
      <c r="G9517" s="16"/>
    </row>
    <row r="9518" spans="1:7" ht="12.75">
      <c r="A9518" s="16"/>
      <c r="B9518" s="16"/>
      <c r="C9518" s="16"/>
      <c r="D9518" s="16"/>
      <c r="E9518" s="16"/>
      <c r="F9518" s="16"/>
      <c r="G9518" s="16"/>
    </row>
    <row r="9519" spans="1:7" ht="12.75">
      <c r="A9519" s="16"/>
      <c r="B9519" s="16"/>
      <c r="C9519" s="16"/>
      <c r="D9519" s="16"/>
      <c r="E9519" s="16"/>
      <c r="F9519" s="16"/>
      <c r="G9519" s="16"/>
    </row>
    <row r="9520" spans="1:7" ht="12.75">
      <c r="A9520" s="16"/>
      <c r="B9520" s="16"/>
      <c r="C9520" s="16"/>
      <c r="D9520" s="16"/>
      <c r="E9520" s="16"/>
      <c r="F9520" s="16"/>
      <c r="G9520" s="16"/>
    </row>
    <row r="9521" spans="1:7" ht="12.75">
      <c r="A9521" s="16"/>
      <c r="B9521" s="16"/>
      <c r="C9521" s="16"/>
      <c r="D9521" s="16"/>
      <c r="E9521" s="16"/>
      <c r="F9521" s="16"/>
      <c r="G9521" s="16"/>
    </row>
    <row r="9522" spans="1:7" ht="12.75">
      <c r="A9522" s="16"/>
      <c r="B9522" s="16"/>
      <c r="C9522" s="16"/>
      <c r="D9522" s="16"/>
      <c r="E9522" s="16"/>
      <c r="F9522" s="16"/>
      <c r="G9522" s="16"/>
    </row>
    <row r="9523" spans="1:7" ht="12.75">
      <c r="A9523" s="16"/>
      <c r="B9523" s="16"/>
      <c r="C9523" s="16"/>
      <c r="D9523" s="16"/>
      <c r="E9523" s="16"/>
      <c r="F9523" s="16"/>
      <c r="G9523" s="16"/>
    </row>
    <row r="9524" spans="1:7" ht="12.75">
      <c r="A9524" s="16"/>
      <c r="B9524" s="16"/>
      <c r="C9524" s="16"/>
      <c r="D9524" s="16"/>
      <c r="E9524" s="16"/>
      <c r="F9524" s="16"/>
      <c r="G9524" s="16"/>
    </row>
    <row r="9525" spans="1:7" ht="12.75">
      <c r="A9525" s="16"/>
      <c r="B9525" s="16"/>
      <c r="C9525" s="16"/>
      <c r="D9525" s="16"/>
      <c r="E9525" s="16"/>
      <c r="F9525" s="16"/>
      <c r="G9525" s="16"/>
    </row>
    <row r="9526" spans="1:7" ht="12.75">
      <c r="A9526" s="16"/>
      <c r="B9526" s="16"/>
      <c r="C9526" s="16"/>
      <c r="D9526" s="16"/>
      <c r="E9526" s="16"/>
      <c r="F9526" s="16"/>
      <c r="G9526" s="16"/>
    </row>
    <row r="9527" spans="1:7" ht="12.75">
      <c r="A9527" s="16"/>
      <c r="B9527" s="16"/>
      <c r="C9527" s="16"/>
      <c r="D9527" s="16"/>
      <c r="E9527" s="16"/>
      <c r="F9527" s="16"/>
      <c r="G9527" s="16"/>
    </row>
    <row r="9528" spans="1:7" ht="12.75">
      <c r="A9528" s="16"/>
      <c r="B9528" s="16"/>
      <c r="C9528" s="16"/>
      <c r="D9528" s="16"/>
      <c r="E9528" s="16"/>
      <c r="F9528" s="16"/>
      <c r="G9528" s="16"/>
    </row>
    <row r="9529" spans="1:7" ht="12.75">
      <c r="A9529" s="16"/>
      <c r="B9529" s="16"/>
      <c r="C9529" s="16"/>
      <c r="D9529" s="16"/>
      <c r="E9529" s="16"/>
      <c r="F9529" s="16"/>
      <c r="G9529" s="16"/>
    </row>
    <row r="9530" spans="1:7" ht="12.75">
      <c r="A9530" s="16"/>
      <c r="B9530" s="16"/>
      <c r="C9530" s="16"/>
      <c r="D9530" s="16"/>
      <c r="E9530" s="16"/>
      <c r="F9530" s="16"/>
      <c r="G9530" s="16"/>
    </row>
    <row r="9531" spans="1:7" ht="12.75">
      <c r="A9531" s="16"/>
      <c r="B9531" s="16"/>
      <c r="C9531" s="16"/>
      <c r="D9531" s="16"/>
      <c r="E9531" s="16"/>
      <c r="F9531" s="16"/>
      <c r="G9531" s="16"/>
    </row>
    <row r="9532" spans="1:7" ht="12.75">
      <c r="A9532" s="16"/>
      <c r="B9532" s="16"/>
      <c r="C9532" s="16"/>
      <c r="D9532" s="16"/>
      <c r="E9532" s="16"/>
      <c r="F9532" s="16"/>
      <c r="G9532" s="16"/>
    </row>
    <row r="9533" spans="1:7" ht="12.75">
      <c r="A9533" s="16"/>
      <c r="B9533" s="16"/>
      <c r="C9533" s="16"/>
      <c r="D9533" s="16"/>
      <c r="E9533" s="16"/>
      <c r="F9533" s="16"/>
      <c r="G9533" s="16"/>
    </row>
    <row r="9534" spans="1:7" ht="12.75">
      <c r="A9534" s="16"/>
      <c r="B9534" s="16"/>
      <c r="C9534" s="16"/>
      <c r="D9534" s="16"/>
      <c r="E9534" s="16"/>
      <c r="F9534" s="16"/>
      <c r="G9534" s="16"/>
    </row>
    <row r="9535" spans="1:7" ht="12.75">
      <c r="A9535" s="16"/>
      <c r="B9535" s="16"/>
      <c r="C9535" s="16"/>
      <c r="D9535" s="16"/>
      <c r="E9535" s="16"/>
      <c r="F9535" s="16"/>
      <c r="G9535" s="16"/>
    </row>
    <row r="9536" spans="1:7" ht="12.75">
      <c r="A9536" s="16"/>
      <c r="B9536" s="16"/>
      <c r="C9536" s="16"/>
      <c r="D9536" s="16"/>
      <c r="E9536" s="16"/>
      <c r="F9536" s="16"/>
      <c r="G9536" s="16"/>
    </row>
    <row r="9537" spans="1:7" ht="12.75">
      <c r="A9537" s="16"/>
      <c r="B9537" s="16"/>
      <c r="C9537" s="16"/>
      <c r="D9537" s="16"/>
      <c r="E9537" s="16"/>
      <c r="F9537" s="16"/>
      <c r="G9537" s="16"/>
    </row>
    <row r="9538" spans="1:7" ht="12.75">
      <c r="A9538" s="16"/>
      <c r="B9538" s="16"/>
      <c r="C9538" s="16"/>
      <c r="D9538" s="16"/>
      <c r="E9538" s="16"/>
      <c r="F9538" s="16"/>
      <c r="G9538" s="16"/>
    </row>
    <row r="9539" spans="1:7" ht="12.75">
      <c r="A9539" s="16"/>
      <c r="B9539" s="16"/>
      <c r="C9539" s="16"/>
      <c r="D9539" s="16"/>
      <c r="E9539" s="16"/>
      <c r="F9539" s="16"/>
      <c r="G9539" s="16"/>
    </row>
    <row r="9540" spans="1:7" ht="12.75">
      <c r="A9540" s="16"/>
      <c r="B9540" s="16"/>
      <c r="C9540" s="16"/>
      <c r="D9540" s="16"/>
      <c r="E9540" s="16"/>
      <c r="F9540" s="16"/>
      <c r="G9540" s="16"/>
    </row>
    <row r="9541" spans="1:7" ht="12.75">
      <c r="A9541" s="16"/>
      <c r="B9541" s="16"/>
      <c r="C9541" s="16"/>
      <c r="D9541" s="16"/>
      <c r="E9541" s="16"/>
      <c r="F9541" s="16"/>
      <c r="G9541" s="16"/>
    </row>
    <row r="9542" spans="1:7" ht="12.75">
      <c r="A9542" s="16"/>
      <c r="B9542" s="16"/>
      <c r="C9542" s="16"/>
      <c r="D9542" s="16"/>
      <c r="E9542" s="16"/>
      <c r="F9542" s="16"/>
      <c r="G9542" s="16"/>
    </row>
    <row r="9543" spans="1:7" ht="12.75">
      <c r="A9543" s="16"/>
      <c r="B9543" s="16"/>
      <c r="C9543" s="16"/>
      <c r="D9543" s="16"/>
      <c r="E9543" s="16"/>
      <c r="F9543" s="16"/>
      <c r="G9543" s="16"/>
    </row>
    <row r="9544" spans="1:7" ht="12.75">
      <c r="A9544" s="16"/>
      <c r="B9544" s="16"/>
      <c r="C9544" s="16"/>
      <c r="D9544" s="16"/>
      <c r="E9544" s="16"/>
      <c r="F9544" s="16"/>
      <c r="G9544" s="16"/>
    </row>
    <row r="9545" spans="1:7" ht="12.75">
      <c r="A9545" s="16"/>
      <c r="B9545" s="16"/>
      <c r="C9545" s="16"/>
      <c r="D9545" s="16"/>
      <c r="E9545" s="16"/>
      <c r="F9545" s="16"/>
      <c r="G9545" s="16"/>
    </row>
    <row r="9546" spans="1:7" ht="12.75">
      <c r="A9546" s="16"/>
      <c r="B9546" s="16"/>
      <c r="C9546" s="16"/>
      <c r="D9546" s="16"/>
      <c r="E9546" s="16"/>
      <c r="F9546" s="16"/>
      <c r="G9546" s="16"/>
    </row>
    <row r="9547" spans="1:7" ht="12.75">
      <c r="A9547" s="16"/>
      <c r="B9547" s="16"/>
      <c r="C9547" s="16"/>
      <c r="D9547" s="16"/>
      <c r="E9547" s="16"/>
      <c r="F9547" s="16"/>
      <c r="G9547" s="16"/>
    </row>
    <row r="9548" spans="1:7" ht="12.75">
      <c r="A9548" s="16"/>
      <c r="B9548" s="16"/>
      <c r="C9548" s="16"/>
      <c r="D9548" s="16"/>
      <c r="E9548" s="16"/>
      <c r="F9548" s="16"/>
      <c r="G9548" s="16"/>
    </row>
    <row r="9549" spans="1:7" ht="12.75">
      <c r="A9549" s="16"/>
      <c r="B9549" s="16"/>
      <c r="C9549" s="16"/>
      <c r="D9549" s="16"/>
      <c r="E9549" s="16"/>
      <c r="F9549" s="16"/>
      <c r="G9549" s="16"/>
    </row>
    <row r="9550" spans="1:7" ht="12.75">
      <c r="A9550" s="16"/>
      <c r="B9550" s="16"/>
      <c r="C9550" s="16"/>
      <c r="D9550" s="16"/>
      <c r="E9550" s="16"/>
      <c r="F9550" s="16"/>
      <c r="G9550" s="16"/>
    </row>
    <row r="9551" spans="1:7" ht="12.75">
      <c r="A9551" s="16"/>
      <c r="B9551" s="16"/>
      <c r="C9551" s="16"/>
      <c r="D9551" s="16"/>
      <c r="E9551" s="16"/>
      <c r="F9551" s="16"/>
      <c r="G9551" s="16"/>
    </row>
    <row r="9552" spans="1:7" ht="12.75">
      <c r="A9552" s="16"/>
      <c r="B9552" s="16"/>
      <c r="C9552" s="16"/>
      <c r="D9552" s="16"/>
      <c r="E9552" s="16"/>
      <c r="F9552" s="16"/>
      <c r="G9552" s="16"/>
    </row>
    <row r="9553" spans="1:7" ht="12.75">
      <c r="A9553" s="16"/>
      <c r="B9553" s="16"/>
      <c r="C9553" s="16"/>
      <c r="D9553" s="16"/>
      <c r="E9553" s="16"/>
      <c r="F9553" s="16"/>
      <c r="G9553" s="16"/>
    </row>
    <row r="9554" spans="1:7" ht="12.75">
      <c r="A9554" s="16"/>
      <c r="B9554" s="16"/>
      <c r="C9554" s="16"/>
      <c r="D9554" s="16"/>
      <c r="E9554" s="16"/>
      <c r="F9554" s="16"/>
      <c r="G9554" s="16"/>
    </row>
    <row r="9555" spans="1:7" ht="12.75">
      <c r="A9555" s="16"/>
      <c r="B9555" s="16"/>
      <c r="C9555" s="16"/>
      <c r="D9555" s="16"/>
      <c r="E9555" s="16"/>
      <c r="F9555" s="16"/>
      <c r="G9555" s="16"/>
    </row>
    <row r="9556" spans="1:7" ht="12.75">
      <c r="A9556" s="16"/>
      <c r="B9556" s="16"/>
      <c r="C9556" s="16"/>
      <c r="D9556" s="16"/>
      <c r="E9556" s="16"/>
      <c r="F9556" s="16"/>
      <c r="G9556" s="16"/>
    </row>
    <row r="9557" spans="1:7" ht="12.75">
      <c r="A9557" s="16"/>
      <c r="B9557" s="16"/>
      <c r="C9557" s="16"/>
      <c r="D9557" s="16"/>
      <c r="E9557" s="16"/>
      <c r="F9557" s="16"/>
      <c r="G9557" s="16"/>
    </row>
    <row r="9558" spans="1:7" ht="12.75">
      <c r="A9558" s="16"/>
      <c r="B9558" s="16"/>
      <c r="C9558" s="16"/>
      <c r="D9558" s="16"/>
      <c r="E9558" s="16"/>
      <c r="F9558" s="16"/>
      <c r="G9558" s="16"/>
    </row>
    <row r="9559" spans="1:7" ht="12.75">
      <c r="A9559" s="16"/>
      <c r="B9559" s="16"/>
      <c r="C9559" s="16"/>
      <c r="D9559" s="16"/>
      <c r="E9559" s="16"/>
      <c r="F9559" s="16"/>
      <c r="G9559" s="16"/>
    </row>
    <row r="9560" spans="1:7" ht="12.75">
      <c r="A9560" s="16"/>
      <c r="B9560" s="16"/>
      <c r="C9560" s="16"/>
      <c r="D9560" s="16"/>
      <c r="E9560" s="16"/>
      <c r="F9560" s="16"/>
      <c r="G9560" s="16"/>
    </row>
    <row r="9561" spans="1:7" ht="12.75">
      <c r="A9561" s="16"/>
      <c r="B9561" s="16"/>
      <c r="C9561" s="16"/>
      <c r="D9561" s="16"/>
      <c r="E9561" s="16"/>
      <c r="F9561" s="16"/>
      <c r="G9561" s="16"/>
    </row>
    <row r="9562" spans="1:7" ht="12.75">
      <c r="A9562" s="16"/>
      <c r="B9562" s="16"/>
      <c r="C9562" s="16"/>
      <c r="D9562" s="16"/>
      <c r="E9562" s="16"/>
      <c r="F9562" s="16"/>
      <c r="G9562" s="16"/>
    </row>
    <row r="9563" spans="1:7" ht="12.75">
      <c r="A9563" s="16"/>
      <c r="B9563" s="16"/>
      <c r="C9563" s="16"/>
      <c r="D9563" s="16"/>
      <c r="E9563" s="16"/>
      <c r="F9563" s="16"/>
      <c r="G9563" s="16"/>
    </row>
    <row r="9564" spans="1:7" ht="12.75">
      <c r="A9564" s="16"/>
      <c r="B9564" s="16"/>
      <c r="C9564" s="16"/>
      <c r="D9564" s="16"/>
      <c r="E9564" s="16"/>
      <c r="F9564" s="16"/>
      <c r="G9564" s="16"/>
    </row>
    <row r="9565" spans="1:7" ht="12.75">
      <c r="A9565" s="16"/>
      <c r="B9565" s="16"/>
      <c r="C9565" s="16"/>
      <c r="D9565" s="16"/>
      <c r="E9565" s="16"/>
      <c r="F9565" s="16"/>
      <c r="G9565" s="16"/>
    </row>
    <row r="9566" spans="1:7" ht="12.75">
      <c r="A9566" s="16"/>
      <c r="B9566" s="16"/>
      <c r="C9566" s="16"/>
      <c r="D9566" s="16"/>
      <c r="E9566" s="16"/>
      <c r="F9566" s="16"/>
      <c r="G9566" s="16"/>
    </row>
    <row r="9567" spans="1:7" ht="12.75">
      <c r="A9567" s="16"/>
      <c r="B9567" s="16"/>
      <c r="C9567" s="16"/>
      <c r="D9567" s="16"/>
      <c r="E9567" s="16"/>
      <c r="F9567" s="16"/>
      <c r="G9567" s="16"/>
    </row>
    <row r="9568" spans="1:7" ht="12.75">
      <c r="A9568" s="16"/>
      <c r="B9568" s="16"/>
      <c r="C9568" s="16"/>
      <c r="D9568" s="16"/>
      <c r="E9568" s="16"/>
      <c r="F9568" s="16"/>
      <c r="G9568" s="16"/>
    </row>
    <row r="9569" spans="1:7" ht="12.75">
      <c r="A9569" s="16"/>
      <c r="B9569" s="16"/>
      <c r="C9569" s="16"/>
      <c r="D9569" s="16"/>
      <c r="E9569" s="16"/>
      <c r="F9569" s="16"/>
      <c r="G9569" s="16"/>
    </row>
    <row r="9570" spans="1:7" ht="12.75">
      <c r="A9570" s="16"/>
      <c r="B9570" s="16"/>
      <c r="C9570" s="16"/>
      <c r="D9570" s="16"/>
      <c r="E9570" s="16"/>
      <c r="F9570" s="16"/>
      <c r="G9570" s="16"/>
    </row>
    <row r="9571" spans="1:7" ht="12.75">
      <c r="A9571" s="16"/>
      <c r="B9571" s="16"/>
      <c r="C9571" s="16"/>
      <c r="D9571" s="16"/>
      <c r="E9571" s="16"/>
      <c r="F9571" s="16"/>
      <c r="G9571" s="16"/>
    </row>
    <row r="9572" spans="1:7" ht="12.75">
      <c r="A9572" s="16"/>
      <c r="B9572" s="16"/>
      <c r="C9572" s="16"/>
      <c r="D9572" s="16"/>
      <c r="E9572" s="16"/>
      <c r="F9572" s="16"/>
      <c r="G9572" s="16"/>
    </row>
    <row r="9573" spans="1:7" ht="12.75">
      <c r="A9573" s="16"/>
      <c r="B9573" s="16"/>
      <c r="C9573" s="16"/>
      <c r="D9573" s="16"/>
      <c r="E9573" s="16"/>
      <c r="F9573" s="16"/>
      <c r="G9573" s="16"/>
    </row>
    <row r="9574" spans="1:7" ht="12.75">
      <c r="A9574" s="16"/>
      <c r="B9574" s="16"/>
      <c r="C9574" s="16"/>
      <c r="D9574" s="16"/>
      <c r="E9574" s="16"/>
      <c r="F9574" s="16"/>
      <c r="G9574" s="16"/>
    </row>
    <row r="9575" spans="1:7" ht="12.75">
      <c r="A9575" s="16"/>
      <c r="B9575" s="16"/>
      <c r="C9575" s="16"/>
      <c r="D9575" s="16"/>
      <c r="E9575" s="16"/>
      <c r="F9575" s="16"/>
      <c r="G9575" s="16"/>
    </row>
    <row r="9576" spans="1:7" ht="12.75">
      <c r="A9576" s="16"/>
      <c r="B9576" s="16"/>
      <c r="C9576" s="16"/>
      <c r="D9576" s="16"/>
      <c r="E9576" s="16"/>
      <c r="F9576" s="16"/>
      <c r="G9576" s="16"/>
    </row>
    <row r="9577" spans="1:7" ht="12.75">
      <c r="A9577" s="16"/>
      <c r="B9577" s="16"/>
      <c r="C9577" s="16"/>
      <c r="D9577" s="16"/>
      <c r="E9577" s="16"/>
      <c r="F9577" s="16"/>
      <c r="G9577" s="16"/>
    </row>
    <row r="9578" spans="1:7" ht="12.75">
      <c r="A9578" s="16"/>
      <c r="B9578" s="16"/>
      <c r="C9578" s="16"/>
      <c r="D9578" s="16"/>
      <c r="E9578" s="16"/>
      <c r="F9578" s="16"/>
      <c r="G9578" s="16"/>
    </row>
    <row r="9579" spans="1:7" ht="12.75">
      <c r="A9579" s="16"/>
      <c r="B9579" s="16"/>
      <c r="C9579" s="16"/>
      <c r="D9579" s="16"/>
      <c r="E9579" s="16"/>
      <c r="F9579" s="16"/>
      <c r="G9579" s="16"/>
    </row>
    <row r="9580" spans="1:7" ht="12.75">
      <c r="A9580" s="16"/>
      <c r="B9580" s="16"/>
      <c r="C9580" s="16"/>
      <c r="D9580" s="16"/>
      <c r="E9580" s="16"/>
      <c r="F9580" s="16"/>
      <c r="G9580" s="16"/>
    </row>
    <row r="9581" spans="1:7" ht="12.75">
      <c r="A9581" s="16"/>
      <c r="B9581" s="16"/>
      <c r="C9581" s="16"/>
      <c r="D9581" s="16"/>
      <c r="E9581" s="16"/>
      <c r="F9581" s="16"/>
      <c r="G9581" s="16"/>
    </row>
    <row r="9582" spans="1:7" ht="12.75">
      <c r="A9582" s="16"/>
      <c r="B9582" s="16"/>
      <c r="C9582" s="16"/>
      <c r="D9582" s="16"/>
      <c r="E9582" s="16"/>
      <c r="F9582" s="16"/>
      <c r="G9582" s="16"/>
    </row>
    <row r="9583" spans="1:7" ht="12.75">
      <c r="A9583" s="16"/>
      <c r="B9583" s="16"/>
      <c r="C9583" s="16"/>
      <c r="D9583" s="16"/>
      <c r="E9583" s="16"/>
      <c r="F9583" s="16"/>
      <c r="G9583" s="16"/>
    </row>
    <row r="9584" spans="1:7" ht="12.75">
      <c r="A9584" s="16"/>
      <c r="B9584" s="16"/>
      <c r="C9584" s="16"/>
      <c r="D9584" s="16"/>
      <c r="E9584" s="16"/>
      <c r="F9584" s="16"/>
      <c r="G9584" s="16"/>
    </row>
    <row r="9585" spans="1:7" ht="12.75">
      <c r="A9585" s="16"/>
      <c r="B9585" s="16"/>
      <c r="C9585" s="16"/>
      <c r="D9585" s="16"/>
      <c r="E9585" s="16"/>
      <c r="F9585" s="16"/>
      <c r="G9585" s="16"/>
    </row>
    <row r="9586" spans="1:7" ht="12.75">
      <c r="A9586" s="16"/>
      <c r="B9586" s="16"/>
      <c r="C9586" s="16"/>
      <c r="D9586" s="16"/>
      <c r="E9586" s="16"/>
      <c r="F9586" s="16"/>
      <c r="G9586" s="16"/>
    </row>
    <row r="9587" spans="1:7" ht="12.75">
      <c r="A9587" s="16"/>
      <c r="B9587" s="16"/>
      <c r="C9587" s="16"/>
      <c r="D9587" s="16"/>
      <c r="E9587" s="16"/>
      <c r="F9587" s="16"/>
      <c r="G9587" s="16"/>
    </row>
    <row r="9588" spans="1:7" ht="12.75">
      <c r="A9588" s="16"/>
      <c r="B9588" s="16"/>
      <c r="C9588" s="16"/>
      <c r="D9588" s="16"/>
      <c r="E9588" s="16"/>
      <c r="F9588" s="16"/>
      <c r="G9588" s="16"/>
    </row>
    <row r="9589" spans="1:7" ht="12.75">
      <c r="A9589" s="16"/>
      <c r="B9589" s="16"/>
      <c r="C9589" s="16"/>
      <c r="D9589" s="16"/>
      <c r="E9589" s="16"/>
      <c r="F9589" s="16"/>
      <c r="G9589" s="16"/>
    </row>
    <row r="9590" spans="1:7" ht="12.75">
      <c r="A9590" s="16"/>
      <c r="B9590" s="16"/>
      <c r="C9590" s="16"/>
      <c r="D9590" s="16"/>
      <c r="E9590" s="16"/>
      <c r="F9590" s="16"/>
      <c r="G9590" s="16"/>
    </row>
    <row r="9591" spans="1:7" ht="12.75">
      <c r="A9591" s="16"/>
      <c r="B9591" s="16"/>
      <c r="C9591" s="16"/>
      <c r="D9591" s="16"/>
      <c r="E9591" s="16"/>
      <c r="F9591" s="16"/>
      <c r="G9591" s="16"/>
    </row>
    <row r="9592" spans="1:7" ht="12.75">
      <c r="A9592" s="16"/>
      <c r="B9592" s="16"/>
      <c r="C9592" s="16"/>
      <c r="D9592" s="16"/>
      <c r="E9592" s="16"/>
      <c r="F9592" s="16"/>
      <c r="G9592" s="16"/>
    </row>
    <row r="9593" spans="1:7" ht="12.75">
      <c r="A9593" s="16"/>
      <c r="B9593" s="16"/>
      <c r="C9593" s="16"/>
      <c r="D9593" s="16"/>
      <c r="E9593" s="16"/>
      <c r="F9593" s="16"/>
      <c r="G9593" s="16"/>
    </row>
    <row r="9594" spans="1:7" ht="12.75">
      <c r="A9594" s="16"/>
      <c r="B9594" s="16"/>
      <c r="C9594" s="16"/>
      <c r="D9594" s="16"/>
      <c r="E9594" s="16"/>
      <c r="F9594" s="16"/>
      <c r="G9594" s="16"/>
    </row>
    <row r="9595" spans="1:7" ht="12.75">
      <c r="A9595" s="16"/>
      <c r="B9595" s="16"/>
      <c r="C9595" s="16"/>
      <c r="D9595" s="16"/>
      <c r="E9595" s="16"/>
      <c r="F9595" s="16"/>
      <c r="G9595" s="16"/>
    </row>
    <row r="9596" spans="1:7" ht="12.75">
      <c r="A9596" s="16"/>
      <c r="B9596" s="16"/>
      <c r="C9596" s="16"/>
      <c r="D9596" s="16"/>
      <c r="E9596" s="16"/>
      <c r="F9596" s="16"/>
      <c r="G9596" s="16"/>
    </row>
    <row r="9597" spans="1:7" ht="12.75">
      <c r="A9597" s="16"/>
      <c r="B9597" s="16"/>
      <c r="C9597" s="16"/>
      <c r="D9597" s="16"/>
      <c r="E9597" s="16"/>
      <c r="F9597" s="16"/>
      <c r="G9597" s="16"/>
    </row>
    <row r="9598" spans="1:7" ht="12.75">
      <c r="A9598" s="16"/>
      <c r="B9598" s="16"/>
      <c r="C9598" s="16"/>
      <c r="D9598" s="16"/>
      <c r="E9598" s="16"/>
      <c r="F9598" s="16"/>
      <c r="G9598" s="16"/>
    </row>
    <row r="9599" spans="1:7" ht="12.75">
      <c r="A9599" s="16"/>
      <c r="B9599" s="16"/>
      <c r="C9599" s="16"/>
      <c r="D9599" s="16"/>
      <c r="E9599" s="16"/>
      <c r="F9599" s="16"/>
      <c r="G9599" s="16"/>
    </row>
    <row r="9600" spans="1:7" ht="12.75">
      <c r="A9600" s="16"/>
      <c r="B9600" s="16"/>
      <c r="C9600" s="16"/>
      <c r="D9600" s="16"/>
      <c r="E9600" s="16"/>
      <c r="F9600" s="16"/>
      <c r="G9600" s="16"/>
    </row>
    <row r="9601" spans="1:7" ht="12.75">
      <c r="A9601" s="16"/>
      <c r="B9601" s="16"/>
      <c r="C9601" s="16"/>
      <c r="D9601" s="16"/>
      <c r="E9601" s="16"/>
      <c r="F9601" s="16"/>
      <c r="G9601" s="16"/>
    </row>
    <row r="9602" spans="1:7" ht="12.75">
      <c r="A9602" s="16"/>
      <c r="B9602" s="16"/>
      <c r="C9602" s="16"/>
      <c r="D9602" s="16"/>
      <c r="E9602" s="16"/>
      <c r="F9602" s="16"/>
      <c r="G9602" s="16"/>
    </row>
    <row r="9603" spans="1:7" ht="12.75">
      <c r="A9603" s="16"/>
      <c r="B9603" s="16"/>
      <c r="C9603" s="16"/>
      <c r="D9603" s="16"/>
      <c r="E9603" s="16"/>
      <c r="F9603" s="16"/>
      <c r="G9603" s="16"/>
    </row>
    <row r="9604" spans="1:7" ht="12.75">
      <c r="A9604" s="16"/>
      <c r="B9604" s="16"/>
      <c r="C9604" s="16"/>
      <c r="D9604" s="16"/>
      <c r="E9604" s="16"/>
      <c r="F9604" s="16"/>
      <c r="G9604" s="16"/>
    </row>
    <row r="9605" spans="1:7" ht="12.75">
      <c r="A9605" s="16"/>
      <c r="B9605" s="16"/>
      <c r="C9605" s="16"/>
      <c r="D9605" s="16"/>
      <c r="E9605" s="16"/>
      <c r="F9605" s="16"/>
      <c r="G9605" s="16"/>
    </row>
    <row r="9606" spans="1:7" ht="12.75">
      <c r="A9606" s="16"/>
      <c r="B9606" s="16"/>
      <c r="C9606" s="16"/>
      <c r="D9606" s="16"/>
      <c r="E9606" s="16"/>
      <c r="F9606" s="16"/>
      <c r="G9606" s="16"/>
    </row>
    <row r="9607" spans="1:7" ht="12.75">
      <c r="A9607" s="16"/>
      <c r="B9607" s="16"/>
      <c r="C9607" s="16"/>
      <c r="D9607" s="16"/>
      <c r="E9607" s="16"/>
      <c r="F9607" s="16"/>
      <c r="G9607" s="16"/>
    </row>
    <row r="9608" spans="1:7" ht="12.75">
      <c r="A9608" s="16"/>
      <c r="B9608" s="16"/>
      <c r="C9608" s="16"/>
      <c r="D9608" s="16"/>
      <c r="E9608" s="16"/>
      <c r="F9608" s="16"/>
      <c r="G9608" s="16"/>
    </row>
    <row r="9609" spans="1:7" ht="12.75">
      <c r="A9609" s="16"/>
      <c r="B9609" s="16"/>
      <c r="C9609" s="16"/>
      <c r="D9609" s="16"/>
      <c r="E9609" s="16"/>
      <c r="F9609" s="16"/>
      <c r="G9609" s="16"/>
    </row>
    <row r="9610" spans="1:7" ht="12.75">
      <c r="A9610" s="16"/>
      <c r="B9610" s="16"/>
      <c r="C9610" s="16"/>
      <c r="D9610" s="16"/>
      <c r="E9610" s="16"/>
      <c r="F9610" s="16"/>
      <c r="G9610" s="16"/>
    </row>
    <row r="9611" spans="1:7" ht="12.75">
      <c r="A9611" s="16"/>
      <c r="B9611" s="16"/>
      <c r="C9611" s="16"/>
      <c r="D9611" s="16"/>
      <c r="E9611" s="16"/>
      <c r="F9611" s="16"/>
      <c r="G9611" s="16"/>
    </row>
    <row r="9612" spans="1:7" ht="12.75">
      <c r="A9612" s="16"/>
      <c r="B9612" s="16"/>
      <c r="C9612" s="16"/>
      <c r="D9612" s="16"/>
      <c r="E9612" s="16"/>
      <c r="F9612" s="16"/>
      <c r="G9612" s="16"/>
    </row>
    <row r="9613" spans="1:7" ht="12.75">
      <c r="A9613" s="16"/>
      <c r="B9613" s="16"/>
      <c r="C9613" s="16"/>
      <c r="D9613" s="16"/>
      <c r="E9613" s="16"/>
      <c r="F9613" s="16"/>
      <c r="G9613" s="16"/>
    </row>
    <row r="9614" spans="1:7" ht="12.75">
      <c r="A9614" s="16"/>
      <c r="B9614" s="16"/>
      <c r="C9614" s="16"/>
      <c r="D9614" s="16"/>
      <c r="E9614" s="16"/>
      <c r="F9614" s="16"/>
      <c r="G9614" s="16"/>
    </row>
    <row r="9615" spans="1:7" ht="12.75">
      <c r="A9615" s="16"/>
      <c r="B9615" s="16"/>
      <c r="C9615" s="16"/>
      <c r="D9615" s="16"/>
      <c r="E9615" s="16"/>
      <c r="F9615" s="16"/>
      <c r="G9615" s="16"/>
    </row>
    <row r="9616" spans="1:7" ht="12.75">
      <c r="A9616" s="16"/>
      <c r="B9616" s="16"/>
      <c r="C9616" s="16"/>
      <c r="D9616" s="16"/>
      <c r="E9616" s="16"/>
      <c r="F9616" s="16"/>
      <c r="G9616" s="16"/>
    </row>
    <row r="9617" spans="1:7" ht="12.75">
      <c r="A9617" s="16"/>
      <c r="B9617" s="16"/>
      <c r="C9617" s="16"/>
      <c r="D9617" s="16"/>
      <c r="E9617" s="16"/>
      <c r="F9617" s="16"/>
      <c r="G9617" s="16"/>
    </row>
    <row r="9618" spans="1:7" ht="12.75">
      <c r="A9618" s="16"/>
      <c r="B9618" s="16"/>
      <c r="C9618" s="16"/>
      <c r="D9618" s="16"/>
      <c r="E9618" s="16"/>
      <c r="F9618" s="16"/>
      <c r="G9618" s="16"/>
    </row>
    <row r="9619" spans="1:7" ht="12.75">
      <c r="A9619" s="16"/>
      <c r="B9619" s="16"/>
      <c r="C9619" s="16"/>
      <c r="D9619" s="16"/>
      <c r="E9619" s="16"/>
      <c r="F9619" s="16"/>
      <c r="G9619" s="16"/>
    </row>
    <row r="9620" spans="1:7" ht="12.75">
      <c r="A9620" s="16"/>
      <c r="B9620" s="16"/>
      <c r="C9620" s="16"/>
      <c r="D9620" s="16"/>
      <c r="E9620" s="16"/>
      <c r="F9620" s="16"/>
      <c r="G9620" s="16"/>
    </row>
    <row r="9621" spans="1:7" ht="12.75">
      <c r="A9621" s="16"/>
      <c r="B9621" s="16"/>
      <c r="C9621" s="16"/>
      <c r="D9621" s="16"/>
      <c r="E9621" s="16"/>
      <c r="F9621" s="16"/>
      <c r="G9621" s="16"/>
    </row>
    <row r="9622" spans="1:7" ht="12.75">
      <c r="A9622" s="16"/>
      <c r="B9622" s="16"/>
      <c r="C9622" s="16"/>
      <c r="D9622" s="16"/>
      <c r="E9622" s="16"/>
      <c r="F9622" s="16"/>
      <c r="G9622" s="16"/>
    </row>
    <row r="9623" spans="1:7" ht="12.75">
      <c r="A9623" s="16"/>
      <c r="B9623" s="16"/>
      <c r="C9623" s="16"/>
      <c r="D9623" s="16"/>
      <c r="E9623" s="16"/>
      <c r="F9623" s="16"/>
      <c r="G9623" s="16"/>
    </row>
    <row r="9624" spans="1:7" ht="12.75">
      <c r="A9624" s="16"/>
      <c r="B9624" s="16"/>
      <c r="C9624" s="16"/>
      <c r="D9624" s="16"/>
      <c r="E9624" s="16"/>
      <c r="F9624" s="16"/>
      <c r="G9624" s="16"/>
    </row>
    <row r="9625" spans="1:7" ht="12.75">
      <c r="A9625" s="16"/>
      <c r="B9625" s="16"/>
      <c r="C9625" s="16"/>
      <c r="D9625" s="16"/>
      <c r="E9625" s="16"/>
      <c r="F9625" s="16"/>
      <c r="G9625" s="16"/>
    </row>
    <row r="9626" spans="1:7" ht="12.75">
      <c r="A9626" s="16"/>
      <c r="B9626" s="16"/>
      <c r="C9626" s="16"/>
      <c r="D9626" s="16"/>
      <c r="E9626" s="16"/>
      <c r="F9626" s="16"/>
      <c r="G9626" s="16"/>
    </row>
    <row r="9627" spans="1:7" ht="12.75">
      <c r="A9627" s="16"/>
      <c r="B9627" s="16"/>
      <c r="C9627" s="16"/>
      <c r="D9627" s="16"/>
      <c r="E9627" s="16"/>
      <c r="F9627" s="16"/>
      <c r="G9627" s="16"/>
    </row>
    <row r="9628" spans="1:7" ht="12.75">
      <c r="A9628" s="16"/>
      <c r="B9628" s="16"/>
      <c r="C9628" s="16"/>
      <c r="D9628" s="16"/>
      <c r="E9628" s="16"/>
      <c r="F9628" s="16"/>
      <c r="G9628" s="16"/>
    </row>
    <row r="9629" spans="1:7" ht="12.75">
      <c r="A9629" s="16"/>
      <c r="B9629" s="16"/>
      <c r="C9629" s="16"/>
      <c r="D9629" s="16"/>
      <c r="E9629" s="16"/>
      <c r="F9629" s="16"/>
      <c r="G9629" s="16"/>
    </row>
    <row r="9630" spans="1:7" ht="12.75">
      <c r="A9630" s="16"/>
      <c r="B9630" s="16"/>
      <c r="C9630" s="16"/>
      <c r="D9630" s="16"/>
      <c r="E9630" s="16"/>
      <c r="F9630" s="16"/>
      <c r="G9630" s="16"/>
    </row>
    <row r="9631" spans="1:7" ht="12.75">
      <c r="A9631" s="16"/>
      <c r="B9631" s="16"/>
      <c r="C9631" s="16"/>
      <c r="D9631" s="16"/>
      <c r="E9631" s="16"/>
      <c r="F9631" s="16"/>
      <c r="G9631" s="16"/>
    </row>
    <row r="9632" spans="1:7" ht="12.75">
      <c r="A9632" s="16"/>
      <c r="B9632" s="16"/>
      <c r="C9632" s="16"/>
      <c r="D9632" s="16"/>
      <c r="E9632" s="16"/>
      <c r="F9632" s="16"/>
      <c r="G9632" s="16"/>
    </row>
    <row r="9633" spans="1:7" ht="12.75">
      <c r="A9633" s="16"/>
      <c r="B9633" s="16"/>
      <c r="C9633" s="16"/>
      <c r="D9633" s="16"/>
      <c r="E9633" s="16"/>
      <c r="F9633" s="16"/>
      <c r="G9633" s="16"/>
    </row>
    <row r="9634" spans="1:7" ht="12.75">
      <c r="A9634" s="16"/>
      <c r="B9634" s="16"/>
      <c r="C9634" s="16"/>
      <c r="D9634" s="16"/>
      <c r="E9634" s="16"/>
      <c r="F9634" s="16"/>
      <c r="G9634" s="16"/>
    </row>
    <row r="9635" spans="1:7" ht="12.75">
      <c r="A9635" s="16"/>
      <c r="B9635" s="16"/>
      <c r="C9635" s="16"/>
      <c r="D9635" s="16"/>
      <c r="E9635" s="16"/>
      <c r="F9635" s="16"/>
      <c r="G9635" s="16"/>
    </row>
    <row r="9636" spans="1:7" ht="12.75">
      <c r="A9636" s="16"/>
      <c r="B9636" s="16"/>
      <c r="C9636" s="16"/>
      <c r="D9636" s="16"/>
      <c r="E9636" s="16"/>
      <c r="F9636" s="16"/>
      <c r="G9636" s="16"/>
    </row>
    <row r="9637" spans="1:7" ht="12.75">
      <c r="A9637" s="16"/>
      <c r="B9637" s="16"/>
      <c r="C9637" s="16"/>
      <c r="D9637" s="16"/>
      <c r="E9637" s="16"/>
      <c r="F9637" s="16"/>
      <c r="G9637" s="16"/>
    </row>
    <row r="9638" spans="1:7" ht="12.75">
      <c r="A9638" s="16"/>
      <c r="B9638" s="16"/>
      <c r="C9638" s="16"/>
      <c r="D9638" s="16"/>
      <c r="E9638" s="16"/>
      <c r="F9638" s="16"/>
      <c r="G9638" s="16"/>
    </row>
    <row r="9639" spans="1:7" ht="12.75">
      <c r="A9639" s="16"/>
      <c r="B9639" s="16"/>
      <c r="C9639" s="16"/>
      <c r="D9639" s="16"/>
      <c r="E9639" s="16"/>
      <c r="F9639" s="16"/>
      <c r="G9639" s="16"/>
    </row>
    <row r="9640" spans="1:7" ht="12.75">
      <c r="A9640" s="16"/>
      <c r="B9640" s="16"/>
      <c r="C9640" s="16"/>
      <c r="D9640" s="16"/>
      <c r="E9640" s="16"/>
      <c r="F9640" s="16"/>
      <c r="G9640" s="16"/>
    </row>
    <row r="9641" spans="1:7" ht="12.75">
      <c r="A9641" s="16"/>
      <c r="B9641" s="16"/>
      <c r="C9641" s="16"/>
      <c r="D9641" s="16"/>
      <c r="E9641" s="16"/>
      <c r="F9641" s="16"/>
      <c r="G9641" s="16"/>
    </row>
    <row r="9642" spans="1:7" ht="12.75">
      <c r="A9642" s="16"/>
      <c r="B9642" s="16"/>
      <c r="C9642" s="16"/>
      <c r="D9642" s="16"/>
      <c r="E9642" s="16"/>
      <c r="F9642" s="16"/>
      <c r="G9642" s="16"/>
    </row>
    <row r="9643" spans="1:7" ht="12.75">
      <c r="A9643" s="16"/>
      <c r="B9643" s="16"/>
      <c r="C9643" s="16"/>
      <c r="D9643" s="16"/>
      <c r="E9643" s="16"/>
      <c r="F9643" s="16"/>
      <c r="G9643" s="16"/>
    </row>
    <row r="9644" spans="1:7" ht="12.75">
      <c r="A9644" s="16"/>
      <c r="B9644" s="16"/>
      <c r="C9644" s="16"/>
      <c r="D9644" s="16"/>
      <c r="E9644" s="16"/>
      <c r="F9644" s="16"/>
      <c r="G9644" s="16"/>
    </row>
    <row r="9645" spans="1:7" ht="12.75">
      <c r="A9645" s="16"/>
      <c r="B9645" s="16"/>
      <c r="C9645" s="16"/>
      <c r="D9645" s="16"/>
      <c r="E9645" s="16"/>
      <c r="F9645" s="16"/>
      <c r="G9645" s="16"/>
    </row>
    <row r="9646" spans="1:7" ht="12.75">
      <c r="A9646" s="16"/>
      <c r="B9646" s="16"/>
      <c r="C9646" s="16"/>
      <c r="D9646" s="16"/>
      <c r="E9646" s="16"/>
      <c r="F9646" s="16"/>
      <c r="G9646" s="16"/>
    </row>
    <row r="9647" spans="1:7" ht="12.75">
      <c r="A9647" s="16"/>
      <c r="B9647" s="16"/>
      <c r="C9647" s="16"/>
      <c r="D9647" s="16"/>
      <c r="E9647" s="16"/>
      <c r="F9647" s="16"/>
      <c r="G9647" s="16"/>
    </row>
    <row r="9648" spans="1:7" ht="12.75">
      <c r="A9648" s="16"/>
      <c r="B9648" s="16"/>
      <c r="C9648" s="16"/>
      <c r="D9648" s="16"/>
      <c r="E9648" s="16"/>
      <c r="F9648" s="16"/>
      <c r="G9648" s="16"/>
    </row>
    <row r="9649" spans="1:7" ht="12.75">
      <c r="A9649" s="16"/>
      <c r="B9649" s="16"/>
      <c r="C9649" s="16"/>
      <c r="D9649" s="16"/>
      <c r="E9649" s="16"/>
      <c r="F9649" s="16"/>
      <c r="G9649" s="16"/>
    </row>
    <row r="9650" spans="1:7" ht="12.75">
      <c r="A9650" s="16"/>
      <c r="B9650" s="16"/>
      <c r="C9650" s="16"/>
      <c r="D9650" s="16"/>
      <c r="E9650" s="16"/>
      <c r="F9650" s="16"/>
      <c r="G9650" s="16"/>
    </row>
    <row r="9651" spans="1:7" ht="12.75">
      <c r="A9651" s="16"/>
      <c r="B9651" s="16"/>
      <c r="C9651" s="16"/>
      <c r="D9651" s="16"/>
      <c r="E9651" s="16"/>
      <c r="F9651" s="16"/>
      <c r="G9651" s="16"/>
    </row>
    <row r="9652" spans="1:7" ht="12.75">
      <c r="A9652" s="16"/>
      <c r="B9652" s="16"/>
      <c r="C9652" s="16"/>
      <c r="D9652" s="16"/>
      <c r="E9652" s="16"/>
      <c r="F9652" s="16"/>
      <c r="G9652" s="16"/>
    </row>
    <row r="9653" spans="1:7" ht="12.75">
      <c r="A9653" s="16"/>
      <c r="B9653" s="16"/>
      <c r="C9653" s="16"/>
      <c r="D9653" s="16"/>
      <c r="E9653" s="16"/>
      <c r="F9653" s="16"/>
      <c r="G9653" s="16"/>
    </row>
    <row r="9654" spans="1:7" ht="12.75">
      <c r="A9654" s="16"/>
      <c r="B9654" s="16"/>
      <c r="C9654" s="16"/>
      <c r="D9654" s="16"/>
      <c r="E9654" s="16"/>
      <c r="F9654" s="16"/>
      <c r="G9654" s="16"/>
    </row>
    <row r="9655" spans="1:7" ht="12.75">
      <c r="A9655" s="16"/>
      <c r="B9655" s="16"/>
      <c r="C9655" s="16"/>
      <c r="D9655" s="16"/>
      <c r="E9655" s="16"/>
      <c r="F9655" s="16"/>
      <c r="G9655" s="16"/>
    </row>
    <row r="9656" spans="1:7" ht="12.75">
      <c r="A9656" s="16"/>
      <c r="B9656" s="16"/>
      <c r="C9656" s="16"/>
      <c r="D9656" s="16"/>
      <c r="E9656" s="16"/>
      <c r="F9656" s="16"/>
      <c r="G9656" s="16"/>
    </row>
    <row r="9657" spans="1:7" ht="12.75">
      <c r="A9657" s="16"/>
      <c r="B9657" s="16"/>
      <c r="C9657" s="16"/>
      <c r="D9657" s="16"/>
      <c r="E9657" s="16"/>
      <c r="F9657" s="16"/>
      <c r="G9657" s="16"/>
    </row>
    <row r="9658" spans="1:7" ht="12.75">
      <c r="A9658" s="16"/>
      <c r="B9658" s="16"/>
      <c r="C9658" s="16"/>
      <c r="D9658" s="16"/>
      <c r="E9658" s="16"/>
      <c r="F9658" s="16"/>
      <c r="G9658" s="16"/>
    </row>
    <row r="9659" spans="1:7" ht="12.75">
      <c r="A9659" s="16"/>
      <c r="B9659" s="16"/>
      <c r="C9659" s="16"/>
      <c r="D9659" s="16"/>
      <c r="E9659" s="16"/>
      <c r="F9659" s="16"/>
      <c r="G9659" s="16"/>
    </row>
    <row r="9660" spans="1:7" ht="12.75">
      <c r="A9660" s="16"/>
      <c r="B9660" s="16"/>
      <c r="C9660" s="16"/>
      <c r="D9660" s="16"/>
      <c r="E9660" s="16"/>
      <c r="F9660" s="16"/>
      <c r="G9660" s="16"/>
    </row>
    <row r="9661" spans="1:7" ht="12.75">
      <c r="A9661" s="16"/>
      <c r="B9661" s="16"/>
      <c r="C9661" s="16"/>
      <c r="D9661" s="16"/>
      <c r="E9661" s="16"/>
      <c r="F9661" s="16"/>
      <c r="G9661" s="16"/>
    </row>
    <row r="9662" spans="1:7" ht="12.75">
      <c r="A9662" s="16"/>
      <c r="B9662" s="16"/>
      <c r="C9662" s="16"/>
      <c r="D9662" s="16"/>
      <c r="E9662" s="16"/>
      <c r="F9662" s="16"/>
      <c r="G9662" s="16"/>
    </row>
    <row r="9663" spans="1:7" ht="12.75">
      <c r="A9663" s="16"/>
      <c r="B9663" s="16"/>
      <c r="C9663" s="16"/>
      <c r="D9663" s="16"/>
      <c r="E9663" s="16"/>
      <c r="F9663" s="16"/>
      <c r="G9663" s="16"/>
    </row>
    <row r="9664" spans="1:7" ht="12.75">
      <c r="A9664" s="16"/>
      <c r="B9664" s="16"/>
      <c r="C9664" s="16"/>
      <c r="D9664" s="16"/>
      <c r="E9664" s="16"/>
      <c r="F9664" s="16"/>
      <c r="G9664" s="16"/>
    </row>
    <row r="9665" spans="1:7" ht="12.75">
      <c r="A9665" s="16"/>
      <c r="B9665" s="16"/>
      <c r="C9665" s="16"/>
      <c r="D9665" s="16"/>
      <c r="E9665" s="16"/>
      <c r="F9665" s="16"/>
      <c r="G9665" s="16"/>
    </row>
    <row r="9666" spans="1:7" ht="12.75">
      <c r="A9666" s="16"/>
      <c r="B9666" s="16"/>
      <c r="C9666" s="16"/>
      <c r="D9666" s="16"/>
      <c r="E9666" s="16"/>
      <c r="F9666" s="16"/>
      <c r="G9666" s="16"/>
    </row>
    <row r="9667" spans="1:7" ht="12.75">
      <c r="A9667" s="16"/>
      <c r="B9667" s="16"/>
      <c r="C9667" s="16"/>
      <c r="D9667" s="16"/>
      <c r="E9667" s="16"/>
      <c r="F9667" s="16"/>
      <c r="G9667" s="16"/>
    </row>
    <row r="9668" spans="1:7" ht="12.75">
      <c r="A9668" s="16"/>
      <c r="B9668" s="16"/>
      <c r="C9668" s="16"/>
      <c r="D9668" s="16"/>
      <c r="E9668" s="16"/>
      <c r="F9668" s="16"/>
      <c r="G9668" s="16"/>
    </row>
    <row r="9669" spans="1:7" ht="12.75">
      <c r="A9669" s="16"/>
      <c r="B9669" s="16"/>
      <c r="C9669" s="16"/>
      <c r="D9669" s="16"/>
      <c r="E9669" s="16"/>
      <c r="F9669" s="16"/>
      <c r="G9669" s="16"/>
    </row>
    <row r="9670" spans="1:7" ht="12.75">
      <c r="A9670" s="16"/>
      <c r="B9670" s="16"/>
      <c r="C9670" s="16"/>
      <c r="D9670" s="16"/>
      <c r="E9670" s="16"/>
      <c r="F9670" s="16"/>
      <c r="G9670" s="16"/>
    </row>
    <row r="9671" spans="1:7" ht="12.75">
      <c r="A9671" s="16"/>
      <c r="B9671" s="16"/>
      <c r="C9671" s="16"/>
      <c r="D9671" s="16"/>
      <c r="E9671" s="16"/>
      <c r="F9671" s="16"/>
      <c r="G9671" s="16"/>
    </row>
    <row r="9672" spans="1:7" ht="12.75">
      <c r="A9672" s="16"/>
      <c r="B9672" s="16"/>
      <c r="C9672" s="16"/>
      <c r="D9672" s="16"/>
      <c r="E9672" s="16"/>
      <c r="F9672" s="16"/>
      <c r="G9672" s="16"/>
    </row>
    <row r="9673" spans="1:7" ht="12.75">
      <c r="A9673" s="16"/>
      <c r="B9673" s="16"/>
      <c r="C9673" s="16"/>
      <c r="D9673" s="16"/>
      <c r="E9673" s="16"/>
      <c r="F9673" s="16"/>
      <c r="G9673" s="16"/>
    </row>
    <row r="9674" spans="1:7" ht="12.75">
      <c r="A9674" s="16"/>
      <c r="B9674" s="16"/>
      <c r="C9674" s="16"/>
      <c r="D9674" s="16"/>
      <c r="E9674" s="16"/>
      <c r="F9674" s="16"/>
      <c r="G9674" s="16"/>
    </row>
    <row r="9675" spans="1:7" ht="12.75">
      <c r="A9675" s="16"/>
      <c r="B9675" s="16"/>
      <c r="C9675" s="16"/>
      <c r="D9675" s="16"/>
      <c r="E9675" s="16"/>
      <c r="F9675" s="16"/>
      <c r="G9675" s="16"/>
    </row>
    <row r="9676" spans="1:7" ht="12.75">
      <c r="A9676" s="16"/>
      <c r="B9676" s="16"/>
      <c r="C9676" s="16"/>
      <c r="D9676" s="16"/>
      <c r="E9676" s="16"/>
      <c r="F9676" s="16"/>
      <c r="G9676" s="16"/>
    </row>
    <row r="9677" spans="1:7" ht="12.75">
      <c r="A9677" s="16"/>
      <c r="B9677" s="16"/>
      <c r="C9677" s="16"/>
      <c r="D9677" s="16"/>
      <c r="E9677" s="16"/>
      <c r="F9677" s="16"/>
      <c r="G9677" s="16"/>
    </row>
    <row r="9678" spans="1:7" ht="12.75">
      <c r="A9678" s="16"/>
      <c r="B9678" s="16"/>
      <c r="C9678" s="16"/>
      <c r="D9678" s="16"/>
      <c r="E9678" s="16"/>
      <c r="F9678" s="16"/>
      <c r="G9678" s="16"/>
    </row>
    <row r="9679" spans="1:7" ht="12.75">
      <c r="A9679" s="16"/>
      <c r="B9679" s="16"/>
      <c r="C9679" s="16"/>
      <c r="D9679" s="16"/>
      <c r="E9679" s="16"/>
      <c r="F9679" s="16"/>
      <c r="G9679" s="16"/>
    </row>
    <row r="9680" spans="1:7" ht="12.75">
      <c r="A9680" s="16"/>
      <c r="B9680" s="16"/>
      <c r="C9680" s="16"/>
      <c r="D9680" s="16"/>
      <c r="E9680" s="16"/>
      <c r="F9680" s="16"/>
      <c r="G9680" s="16"/>
    </row>
    <row r="9681" spans="1:7" ht="12.75">
      <c r="A9681" s="16"/>
      <c r="B9681" s="16"/>
      <c r="C9681" s="16"/>
      <c r="D9681" s="16"/>
      <c r="E9681" s="16"/>
      <c r="F9681" s="16"/>
      <c r="G9681" s="16"/>
    </row>
    <row r="9682" spans="1:7" ht="12.75">
      <c r="A9682" s="16"/>
      <c r="B9682" s="16"/>
      <c r="C9682" s="16"/>
      <c r="D9682" s="16"/>
      <c r="E9682" s="16"/>
      <c r="F9682" s="16"/>
      <c r="G9682" s="16"/>
    </row>
    <row r="9683" spans="1:7" ht="12.75">
      <c r="A9683" s="16"/>
      <c r="B9683" s="16"/>
      <c r="C9683" s="16"/>
      <c r="D9683" s="16"/>
      <c r="E9683" s="16"/>
      <c r="F9683" s="16"/>
      <c r="G9683" s="16"/>
    </row>
    <row r="9684" spans="1:7" ht="12.75">
      <c r="A9684" s="16"/>
      <c r="B9684" s="16"/>
      <c r="C9684" s="16"/>
      <c r="D9684" s="16"/>
      <c r="E9684" s="16"/>
      <c r="F9684" s="16"/>
      <c r="G9684" s="16"/>
    </row>
    <row r="9685" spans="1:7" ht="12.75">
      <c r="A9685" s="16"/>
      <c r="B9685" s="16"/>
      <c r="C9685" s="16"/>
      <c r="D9685" s="16"/>
      <c r="E9685" s="16"/>
      <c r="F9685" s="16"/>
      <c r="G9685" s="16"/>
    </row>
    <row r="9686" spans="1:7" ht="12.75">
      <c r="A9686" s="16"/>
      <c r="B9686" s="16"/>
      <c r="C9686" s="16"/>
      <c r="D9686" s="16"/>
      <c r="E9686" s="16"/>
      <c r="F9686" s="16"/>
      <c r="G9686" s="16"/>
    </row>
    <row r="9687" spans="1:7" ht="12.75">
      <c r="A9687" s="16"/>
      <c r="B9687" s="16"/>
      <c r="C9687" s="16"/>
      <c r="D9687" s="16"/>
      <c r="E9687" s="16"/>
      <c r="F9687" s="16"/>
      <c r="G9687" s="16"/>
    </row>
    <row r="9688" spans="1:7" ht="12.75">
      <c r="A9688" s="16"/>
      <c r="B9688" s="16"/>
      <c r="C9688" s="16"/>
      <c r="D9688" s="16"/>
      <c r="E9688" s="16"/>
      <c r="F9688" s="16"/>
      <c r="G9688" s="16"/>
    </row>
    <row r="9689" spans="1:7" ht="12.75">
      <c r="A9689" s="16"/>
      <c r="B9689" s="16"/>
      <c r="C9689" s="16"/>
      <c r="D9689" s="16"/>
      <c r="E9689" s="16"/>
      <c r="F9689" s="16"/>
      <c r="G9689" s="16"/>
    </row>
    <row r="9690" spans="1:7" ht="12.75">
      <c r="A9690" s="16"/>
      <c r="B9690" s="16"/>
      <c r="C9690" s="16"/>
      <c r="D9690" s="16"/>
      <c r="E9690" s="16"/>
      <c r="F9690" s="16"/>
      <c r="G9690" s="16"/>
    </row>
    <row r="9691" spans="1:7" ht="12.75">
      <c r="A9691" s="16"/>
      <c r="B9691" s="16"/>
      <c r="C9691" s="16"/>
      <c r="D9691" s="16"/>
      <c r="E9691" s="16"/>
      <c r="F9691" s="16"/>
      <c r="G9691" s="16"/>
    </row>
    <row r="9692" spans="1:7" ht="12.75">
      <c r="A9692" s="16"/>
      <c r="B9692" s="16"/>
      <c r="C9692" s="16"/>
      <c r="D9692" s="16"/>
      <c r="E9692" s="16"/>
      <c r="F9692" s="16"/>
      <c r="G9692" s="16"/>
    </row>
    <row r="9693" spans="1:7" ht="12.75">
      <c r="A9693" s="16"/>
      <c r="B9693" s="16"/>
      <c r="C9693" s="16"/>
      <c r="D9693" s="16"/>
      <c r="E9693" s="16"/>
      <c r="F9693" s="16"/>
      <c r="G9693" s="16"/>
    </row>
    <row r="9694" spans="1:7" ht="12.75">
      <c r="A9694" s="16"/>
      <c r="B9694" s="16"/>
      <c r="C9694" s="16"/>
      <c r="D9694" s="16"/>
      <c r="E9694" s="16"/>
      <c r="F9694" s="16"/>
      <c r="G9694" s="16"/>
    </row>
    <row r="9695" spans="1:7" ht="12.75">
      <c r="A9695" s="16"/>
      <c r="B9695" s="16"/>
      <c r="C9695" s="16"/>
      <c r="D9695" s="16"/>
      <c r="E9695" s="16"/>
      <c r="F9695" s="16"/>
      <c r="G9695" s="16"/>
    </row>
    <row r="9696" spans="1:7" ht="12.75">
      <c r="A9696" s="16"/>
      <c r="B9696" s="16"/>
      <c r="C9696" s="16"/>
      <c r="D9696" s="16"/>
      <c r="E9696" s="16"/>
      <c r="F9696" s="16"/>
      <c r="G9696" s="16"/>
    </row>
    <row r="9697" spans="1:7" ht="12.75">
      <c r="A9697" s="16"/>
      <c r="B9697" s="16"/>
      <c r="C9697" s="16"/>
      <c r="D9697" s="16"/>
      <c r="E9697" s="16"/>
      <c r="F9697" s="16"/>
      <c r="G9697" s="16"/>
    </row>
    <row r="9698" spans="1:7" ht="12.75">
      <c r="A9698" s="16"/>
      <c r="B9698" s="16"/>
      <c r="C9698" s="16"/>
      <c r="D9698" s="16"/>
      <c r="E9698" s="16"/>
      <c r="F9698" s="16"/>
      <c r="G9698" s="16"/>
    </row>
    <row r="9699" spans="1:7" ht="12.75">
      <c r="A9699" s="16"/>
      <c r="B9699" s="16"/>
      <c r="C9699" s="16"/>
      <c r="D9699" s="16"/>
      <c r="E9699" s="16"/>
      <c r="F9699" s="16"/>
      <c r="G9699" s="16"/>
    </row>
    <row r="9700" spans="1:7" ht="12.75">
      <c r="A9700" s="16"/>
      <c r="B9700" s="16"/>
      <c r="C9700" s="16"/>
      <c r="D9700" s="16"/>
      <c r="E9700" s="16"/>
      <c r="F9700" s="16"/>
      <c r="G9700" s="16"/>
    </row>
    <row r="9701" spans="1:7" ht="12.75">
      <c r="A9701" s="16"/>
      <c r="B9701" s="16"/>
      <c r="C9701" s="16"/>
      <c r="D9701" s="16"/>
      <c r="E9701" s="16"/>
      <c r="F9701" s="16"/>
      <c r="G9701" s="16"/>
    </row>
    <row r="9702" spans="1:7" ht="12.75">
      <c r="A9702" s="16"/>
      <c r="B9702" s="16"/>
      <c r="C9702" s="16"/>
      <c r="D9702" s="16"/>
      <c r="E9702" s="16"/>
      <c r="F9702" s="16"/>
      <c r="G9702" s="16"/>
    </row>
    <row r="9703" spans="1:7" ht="12.75">
      <c r="A9703" s="16"/>
      <c r="B9703" s="16"/>
      <c r="C9703" s="16"/>
      <c r="D9703" s="16"/>
      <c r="E9703" s="16"/>
      <c r="F9703" s="16"/>
      <c r="G9703" s="16"/>
    </row>
    <row r="9704" spans="1:7" ht="12.75">
      <c r="A9704" s="16"/>
      <c r="B9704" s="16"/>
      <c r="C9704" s="16"/>
      <c r="D9704" s="16"/>
      <c r="E9704" s="16"/>
      <c r="F9704" s="16"/>
      <c r="G9704" s="16"/>
    </row>
    <row r="9705" spans="1:7" ht="12.75">
      <c r="A9705" s="16"/>
      <c r="B9705" s="16"/>
      <c r="C9705" s="16"/>
      <c r="D9705" s="16"/>
      <c r="E9705" s="16"/>
      <c r="F9705" s="16"/>
      <c r="G9705" s="16"/>
    </row>
    <row r="9706" spans="1:7" ht="12.75">
      <c r="A9706" s="16"/>
      <c r="B9706" s="16"/>
      <c r="C9706" s="16"/>
      <c r="D9706" s="16"/>
      <c r="E9706" s="16"/>
      <c r="F9706" s="16"/>
      <c r="G9706" s="16"/>
    </row>
    <row r="9707" spans="1:7" ht="12.75">
      <c r="A9707" s="16"/>
      <c r="B9707" s="16"/>
      <c r="C9707" s="16"/>
      <c r="D9707" s="16"/>
      <c r="E9707" s="16"/>
      <c r="F9707" s="16"/>
      <c r="G9707" s="16"/>
    </row>
    <row r="9708" spans="1:7" ht="12.75">
      <c r="A9708" s="16"/>
      <c r="B9708" s="16"/>
      <c r="C9708" s="16"/>
      <c r="D9708" s="16"/>
      <c r="E9708" s="16"/>
      <c r="F9708" s="16"/>
      <c r="G9708" s="16"/>
    </row>
    <row r="9709" spans="1:7" ht="12.75">
      <c r="A9709" s="16"/>
      <c r="B9709" s="16"/>
      <c r="C9709" s="16"/>
      <c r="D9709" s="16"/>
      <c r="E9709" s="16"/>
      <c r="F9709" s="16"/>
      <c r="G9709" s="16"/>
    </row>
    <row r="9710" spans="1:7" ht="12.75">
      <c r="A9710" s="16"/>
      <c r="B9710" s="16"/>
      <c r="C9710" s="16"/>
      <c r="D9710" s="16"/>
      <c r="E9710" s="16"/>
      <c r="F9710" s="16"/>
      <c r="G9710" s="16"/>
    </row>
    <row r="9711" spans="1:7" ht="12.75">
      <c r="A9711" s="16"/>
      <c r="B9711" s="16"/>
      <c r="C9711" s="16"/>
      <c r="D9711" s="16"/>
      <c r="E9711" s="16"/>
      <c r="F9711" s="16"/>
      <c r="G9711" s="16"/>
    </row>
    <row r="9712" spans="1:7" ht="12.75">
      <c r="A9712" s="16"/>
      <c r="B9712" s="16"/>
      <c r="C9712" s="16"/>
      <c r="D9712" s="16"/>
      <c r="E9712" s="16"/>
      <c r="F9712" s="16"/>
      <c r="G9712" s="16"/>
    </row>
    <row r="9713" spans="1:7" ht="12.75">
      <c r="A9713" s="16"/>
      <c r="B9713" s="16"/>
      <c r="C9713" s="16"/>
      <c r="D9713" s="16"/>
      <c r="E9713" s="16"/>
      <c r="F9713" s="16"/>
      <c r="G9713" s="16"/>
    </row>
    <row r="9714" spans="1:7" ht="12.75">
      <c r="A9714" s="16"/>
      <c r="B9714" s="16"/>
      <c r="C9714" s="16"/>
      <c r="D9714" s="16"/>
      <c r="E9714" s="16"/>
      <c r="F9714" s="16"/>
      <c r="G9714" s="16"/>
    </row>
    <row r="9715" spans="1:7" ht="12.75">
      <c r="A9715" s="16"/>
      <c r="B9715" s="16"/>
      <c r="C9715" s="16"/>
      <c r="D9715" s="16"/>
      <c r="E9715" s="16"/>
      <c r="F9715" s="16"/>
      <c r="G9715" s="16"/>
    </row>
    <row r="9716" spans="1:7" ht="12.75">
      <c r="A9716" s="16"/>
      <c r="B9716" s="16"/>
      <c r="C9716" s="16"/>
      <c r="D9716" s="16"/>
      <c r="E9716" s="16"/>
      <c r="F9716" s="16"/>
      <c r="G9716" s="16"/>
    </row>
    <row r="9717" spans="1:7" ht="12.75">
      <c r="A9717" s="16"/>
      <c r="B9717" s="16"/>
      <c r="C9717" s="16"/>
      <c r="D9717" s="16"/>
      <c r="E9717" s="16"/>
      <c r="F9717" s="16"/>
      <c r="G9717" s="16"/>
    </row>
    <row r="9718" spans="1:7" ht="12.75">
      <c r="A9718" s="16"/>
      <c r="B9718" s="16"/>
      <c r="C9718" s="16"/>
      <c r="D9718" s="16"/>
      <c r="E9718" s="16"/>
      <c r="F9718" s="16"/>
      <c r="G9718" s="16"/>
    </row>
    <row r="9719" spans="1:7" ht="12.75">
      <c r="A9719" s="16"/>
      <c r="B9719" s="16"/>
      <c r="C9719" s="16"/>
      <c r="D9719" s="16"/>
      <c r="E9719" s="16"/>
      <c r="F9719" s="16"/>
      <c r="G9719" s="16"/>
    </row>
    <row r="9720" spans="1:7" ht="12.75">
      <c r="A9720" s="16"/>
      <c r="B9720" s="16"/>
      <c r="C9720" s="16"/>
      <c r="D9720" s="16"/>
      <c r="E9720" s="16"/>
      <c r="F9720" s="16"/>
      <c r="G9720" s="16"/>
    </row>
    <row r="9721" spans="1:7" ht="12.75">
      <c r="A9721" s="16"/>
      <c r="B9721" s="16"/>
      <c r="C9721" s="16"/>
      <c r="D9721" s="16"/>
      <c r="E9721" s="16"/>
      <c r="F9721" s="16"/>
      <c r="G9721" s="16"/>
    </row>
    <row r="9722" spans="1:7" ht="12.75">
      <c r="A9722" s="16"/>
      <c r="B9722" s="16"/>
      <c r="C9722" s="16"/>
      <c r="D9722" s="16"/>
      <c r="E9722" s="16"/>
      <c r="F9722" s="16"/>
      <c r="G9722" s="16"/>
    </row>
    <row r="9723" spans="1:7" ht="12.75">
      <c r="A9723" s="16"/>
      <c r="B9723" s="16"/>
      <c r="C9723" s="16"/>
      <c r="D9723" s="16"/>
      <c r="E9723" s="16"/>
      <c r="F9723" s="16"/>
      <c r="G9723" s="16"/>
    </row>
    <row r="9724" spans="1:7" ht="12.75">
      <c r="A9724" s="16"/>
      <c r="B9724" s="16"/>
      <c r="C9724" s="16"/>
      <c r="D9724" s="16"/>
      <c r="E9724" s="16"/>
      <c r="F9724" s="16"/>
      <c r="G9724" s="16"/>
    </row>
    <row r="9725" spans="1:7" ht="12.75">
      <c r="A9725" s="16"/>
      <c r="B9725" s="16"/>
      <c r="C9725" s="16"/>
      <c r="D9725" s="16"/>
      <c r="E9725" s="16"/>
      <c r="F9725" s="16"/>
      <c r="G9725" s="16"/>
    </row>
    <row r="9726" spans="1:7" ht="12.75">
      <c r="A9726" s="16"/>
      <c r="B9726" s="16"/>
      <c r="C9726" s="16"/>
      <c r="D9726" s="16"/>
      <c r="E9726" s="16"/>
      <c r="F9726" s="16"/>
      <c r="G9726" s="16"/>
    </row>
    <row r="9727" spans="1:7" ht="12.75">
      <c r="A9727" s="16"/>
      <c r="B9727" s="16"/>
      <c r="C9727" s="16"/>
      <c r="D9727" s="16"/>
      <c r="E9727" s="16"/>
      <c r="F9727" s="16"/>
      <c r="G9727" s="16"/>
    </row>
    <row r="9728" spans="1:7" ht="12.75">
      <c r="A9728" s="16"/>
      <c r="B9728" s="16"/>
      <c r="C9728" s="16"/>
      <c r="D9728" s="16"/>
      <c r="E9728" s="16"/>
      <c r="F9728" s="16"/>
      <c r="G9728" s="16"/>
    </row>
    <row r="9729" spans="1:7" ht="12.75">
      <c r="A9729" s="16"/>
      <c r="B9729" s="16"/>
      <c r="C9729" s="16"/>
      <c r="D9729" s="16"/>
      <c r="E9729" s="16"/>
      <c r="F9729" s="16"/>
      <c r="G9729" s="16"/>
    </row>
    <row r="9730" spans="1:7" ht="12.75">
      <c r="A9730" s="16"/>
      <c r="B9730" s="16"/>
      <c r="C9730" s="16"/>
      <c r="D9730" s="16"/>
      <c r="E9730" s="16"/>
      <c r="F9730" s="16"/>
      <c r="G9730" s="16"/>
    </row>
    <row r="9731" spans="1:7" ht="12.75">
      <c r="A9731" s="16"/>
      <c r="B9731" s="16"/>
      <c r="C9731" s="16"/>
      <c r="D9731" s="16"/>
      <c r="E9731" s="16"/>
      <c r="F9731" s="16"/>
      <c r="G9731" s="16"/>
    </row>
    <row r="9732" spans="1:7" ht="12.75">
      <c r="A9732" s="16"/>
      <c r="B9732" s="16"/>
      <c r="C9732" s="16"/>
      <c r="D9732" s="16"/>
      <c r="E9732" s="16"/>
      <c r="F9732" s="16"/>
      <c r="G9732" s="16"/>
    </row>
    <row r="9733" spans="1:7" ht="12.75">
      <c r="A9733" s="16"/>
      <c r="B9733" s="16"/>
      <c r="C9733" s="16"/>
      <c r="D9733" s="16"/>
      <c r="E9733" s="16"/>
      <c r="F9733" s="16"/>
      <c r="G9733" s="16"/>
    </row>
    <row r="9734" spans="1:7" ht="12.75">
      <c r="A9734" s="16"/>
      <c r="B9734" s="16"/>
      <c r="C9734" s="16"/>
      <c r="D9734" s="16"/>
      <c r="E9734" s="16"/>
      <c r="F9734" s="16"/>
      <c r="G9734" s="16"/>
    </row>
    <row r="9735" spans="1:7" ht="12.75">
      <c r="A9735" s="16"/>
      <c r="B9735" s="16"/>
      <c r="C9735" s="16"/>
      <c r="D9735" s="16"/>
      <c r="E9735" s="16"/>
      <c r="F9735" s="16"/>
      <c r="G9735" s="16"/>
    </row>
    <row r="9736" spans="1:7" ht="12.75">
      <c r="A9736" s="16"/>
      <c r="B9736" s="16"/>
      <c r="C9736" s="16"/>
      <c r="D9736" s="16"/>
      <c r="E9736" s="16"/>
      <c r="F9736" s="16"/>
      <c r="G9736" s="16"/>
    </row>
    <row r="9737" spans="1:7" ht="12.75">
      <c r="A9737" s="16"/>
      <c r="B9737" s="16"/>
      <c r="C9737" s="16"/>
      <c r="D9737" s="16"/>
      <c r="E9737" s="16"/>
      <c r="F9737" s="16"/>
      <c r="G9737" s="16"/>
    </row>
    <row r="9738" spans="1:7" ht="12.75">
      <c r="A9738" s="16"/>
      <c r="B9738" s="16"/>
      <c r="C9738" s="16"/>
      <c r="D9738" s="16"/>
      <c r="E9738" s="16"/>
      <c r="F9738" s="16"/>
      <c r="G9738" s="16"/>
    </row>
    <row r="9739" spans="1:7" ht="12.75">
      <c r="A9739" s="16"/>
      <c r="B9739" s="16"/>
      <c r="C9739" s="16"/>
      <c r="D9739" s="16"/>
      <c r="E9739" s="16"/>
      <c r="F9739" s="16"/>
      <c r="G9739" s="16"/>
    </row>
    <row r="9740" spans="1:7" ht="12.75">
      <c r="A9740" s="16"/>
      <c r="B9740" s="16"/>
      <c r="C9740" s="16"/>
      <c r="D9740" s="16"/>
      <c r="E9740" s="16"/>
      <c r="F9740" s="16"/>
      <c r="G9740" s="16"/>
    </row>
    <row r="9741" spans="1:7" ht="12.75">
      <c r="A9741" s="16"/>
      <c r="B9741" s="16"/>
      <c r="C9741" s="16"/>
      <c r="D9741" s="16"/>
      <c r="E9741" s="16"/>
      <c r="F9741" s="16"/>
      <c r="G9741" s="16"/>
    </row>
    <row r="9742" spans="1:7" ht="12.75">
      <c r="A9742" s="16"/>
      <c r="B9742" s="16"/>
      <c r="C9742" s="16"/>
      <c r="D9742" s="16"/>
      <c r="E9742" s="16"/>
      <c r="F9742" s="16"/>
      <c r="G9742" s="16"/>
    </row>
    <row r="9743" spans="1:7" ht="12.75">
      <c r="A9743" s="16"/>
      <c r="B9743" s="16"/>
      <c r="C9743" s="16"/>
      <c r="D9743" s="16"/>
      <c r="E9743" s="16"/>
      <c r="F9743" s="16"/>
      <c r="G9743" s="16"/>
    </row>
    <row r="9744" spans="1:7" ht="12.75">
      <c r="A9744" s="16"/>
      <c r="B9744" s="16"/>
      <c r="C9744" s="16"/>
      <c r="D9744" s="16"/>
      <c r="E9744" s="16"/>
      <c r="F9744" s="16"/>
      <c r="G9744" s="16"/>
    </row>
    <row r="9745" spans="1:7" ht="12.75">
      <c r="A9745" s="16"/>
      <c r="B9745" s="16"/>
      <c r="C9745" s="16"/>
      <c r="D9745" s="16"/>
      <c r="E9745" s="16"/>
      <c r="F9745" s="16"/>
      <c r="G9745" s="16"/>
    </row>
    <row r="9746" spans="1:7" ht="12.75">
      <c r="A9746" s="16"/>
      <c r="B9746" s="16"/>
      <c r="C9746" s="16"/>
      <c r="D9746" s="16"/>
      <c r="E9746" s="16"/>
      <c r="F9746" s="16"/>
      <c r="G9746" s="16"/>
    </row>
    <row r="9747" spans="1:7" ht="12.75">
      <c r="A9747" s="16"/>
      <c r="B9747" s="16"/>
      <c r="C9747" s="16"/>
      <c r="D9747" s="16"/>
      <c r="E9747" s="16"/>
      <c r="F9747" s="16"/>
      <c r="G9747" s="16"/>
    </row>
    <row r="9748" spans="1:7" ht="12.75">
      <c r="A9748" s="16"/>
      <c r="B9748" s="16"/>
      <c r="C9748" s="16"/>
      <c r="D9748" s="16"/>
      <c r="E9748" s="16"/>
      <c r="F9748" s="16"/>
      <c r="G9748" s="16"/>
    </row>
    <row r="9749" spans="1:7" ht="12.75">
      <c r="A9749" s="16"/>
      <c r="B9749" s="16"/>
      <c r="C9749" s="16"/>
      <c r="D9749" s="16"/>
      <c r="E9749" s="16"/>
      <c r="F9749" s="16"/>
      <c r="G9749" s="16"/>
    </row>
    <row r="9750" spans="1:7" ht="12.75">
      <c r="A9750" s="16"/>
      <c r="B9750" s="16"/>
      <c r="C9750" s="16"/>
      <c r="D9750" s="16"/>
      <c r="E9750" s="16"/>
      <c r="F9750" s="16"/>
      <c r="G9750" s="16"/>
    </row>
    <row r="9751" spans="1:7" ht="12.75">
      <c r="A9751" s="16"/>
      <c r="B9751" s="16"/>
      <c r="C9751" s="16"/>
      <c r="D9751" s="16"/>
      <c r="E9751" s="16"/>
      <c r="F9751" s="16"/>
      <c r="G9751" s="16"/>
    </row>
    <row r="9752" spans="1:7" ht="12.75">
      <c r="A9752" s="16"/>
      <c r="B9752" s="16"/>
      <c r="C9752" s="16"/>
      <c r="D9752" s="16"/>
      <c r="E9752" s="16"/>
      <c r="F9752" s="16"/>
      <c r="G9752" s="16"/>
    </row>
    <row r="9753" spans="1:7" ht="12.75">
      <c r="A9753" s="16"/>
      <c r="B9753" s="16"/>
      <c r="C9753" s="16"/>
      <c r="D9753" s="16"/>
      <c r="E9753" s="16"/>
      <c r="F9753" s="16"/>
      <c r="G9753" s="16"/>
    </row>
    <row r="9754" spans="1:7" ht="12.75">
      <c r="A9754" s="16"/>
      <c r="B9754" s="16"/>
      <c r="C9754" s="16"/>
      <c r="D9754" s="16"/>
      <c r="E9754" s="16"/>
      <c r="F9754" s="16"/>
      <c r="G9754" s="16"/>
    </row>
    <row r="9755" spans="1:7" ht="12.75">
      <c r="A9755" s="16"/>
      <c r="B9755" s="16"/>
      <c r="C9755" s="16"/>
      <c r="D9755" s="16"/>
      <c r="E9755" s="16"/>
      <c r="F9755" s="16"/>
      <c r="G9755" s="16"/>
    </row>
    <row r="9756" spans="1:7" ht="12.75">
      <c r="A9756" s="16"/>
      <c r="B9756" s="16"/>
      <c r="C9756" s="16"/>
      <c r="D9756" s="16"/>
      <c r="E9756" s="16"/>
      <c r="F9756" s="16"/>
      <c r="G9756" s="16"/>
    </row>
    <row r="9757" spans="1:7" ht="12.75">
      <c r="A9757" s="16"/>
      <c r="B9757" s="16"/>
      <c r="C9757" s="16"/>
      <c r="D9757" s="16"/>
      <c r="E9757" s="16"/>
      <c r="F9757" s="16"/>
      <c r="G9757" s="16"/>
    </row>
    <row r="9758" spans="1:7" ht="12.75">
      <c r="A9758" s="16"/>
      <c r="B9758" s="16"/>
      <c r="C9758" s="16"/>
      <c r="D9758" s="16"/>
      <c r="E9758" s="16"/>
      <c r="F9758" s="16"/>
      <c r="G9758" s="16"/>
    </row>
    <row r="9759" spans="1:7" ht="12.75">
      <c r="A9759" s="16"/>
      <c r="B9759" s="16"/>
      <c r="C9759" s="16"/>
      <c r="D9759" s="16"/>
      <c r="E9759" s="16"/>
      <c r="F9759" s="16"/>
      <c r="G9759" s="16"/>
    </row>
    <row r="9760" spans="1:7" ht="12.75">
      <c r="A9760" s="16"/>
      <c r="B9760" s="16"/>
      <c r="C9760" s="16"/>
      <c r="D9760" s="16"/>
      <c r="E9760" s="16"/>
      <c r="F9760" s="16"/>
      <c r="G9760" s="16"/>
    </row>
    <row r="9761" spans="1:7" ht="12.75">
      <c r="A9761" s="16"/>
      <c r="B9761" s="16"/>
      <c r="C9761" s="16"/>
      <c r="D9761" s="16"/>
      <c r="E9761" s="16"/>
      <c r="F9761" s="16"/>
      <c r="G9761" s="16"/>
    </row>
    <row r="9762" spans="1:7" ht="12.75">
      <c r="A9762" s="16"/>
      <c r="B9762" s="16"/>
      <c r="C9762" s="16"/>
      <c r="D9762" s="16"/>
      <c r="E9762" s="16"/>
      <c r="F9762" s="16"/>
      <c r="G9762" s="16"/>
    </row>
    <row r="9763" spans="1:7" ht="12.75">
      <c r="A9763" s="16"/>
      <c r="B9763" s="16"/>
      <c r="C9763" s="16"/>
      <c r="D9763" s="16"/>
      <c r="E9763" s="16"/>
      <c r="F9763" s="16"/>
      <c r="G9763" s="16"/>
    </row>
    <row r="9764" spans="1:7" ht="12.75">
      <c r="A9764" s="16"/>
      <c r="B9764" s="16"/>
      <c r="C9764" s="16"/>
      <c r="D9764" s="16"/>
      <c r="E9764" s="16"/>
      <c r="F9764" s="16"/>
      <c r="G9764" s="16"/>
    </row>
    <row r="9765" spans="1:7" ht="12.75">
      <c r="A9765" s="16"/>
      <c r="B9765" s="16"/>
      <c r="C9765" s="16"/>
      <c r="D9765" s="16"/>
      <c r="E9765" s="16"/>
      <c r="F9765" s="16"/>
      <c r="G9765" s="16"/>
    </row>
    <row r="9766" spans="1:7" ht="12.75">
      <c r="A9766" s="16"/>
      <c r="B9766" s="16"/>
      <c r="C9766" s="16"/>
      <c r="D9766" s="16"/>
      <c r="E9766" s="16"/>
      <c r="F9766" s="16"/>
      <c r="G9766" s="16"/>
    </row>
    <row r="9767" spans="1:7" ht="12.75">
      <c r="A9767" s="16"/>
      <c r="B9767" s="16"/>
      <c r="C9767" s="16"/>
      <c r="D9767" s="16"/>
      <c r="E9767" s="16"/>
      <c r="F9767" s="16"/>
      <c r="G9767" s="16"/>
    </row>
    <row r="9768" spans="1:7" ht="12.75">
      <c r="A9768" s="16"/>
      <c r="B9768" s="16"/>
      <c r="C9768" s="16"/>
      <c r="D9768" s="16"/>
      <c r="E9768" s="16"/>
      <c r="F9768" s="16"/>
      <c r="G9768" s="16"/>
    </row>
    <row r="9769" spans="1:7" ht="12.75">
      <c r="A9769" s="16"/>
      <c r="B9769" s="16"/>
      <c r="C9769" s="16"/>
      <c r="D9769" s="16"/>
      <c r="E9769" s="16"/>
      <c r="F9769" s="16"/>
      <c r="G9769" s="16"/>
    </row>
    <row r="9770" spans="1:7" ht="12.75">
      <c r="A9770" s="16"/>
      <c r="B9770" s="16"/>
      <c r="C9770" s="16"/>
      <c r="D9770" s="16"/>
      <c r="E9770" s="16"/>
      <c r="F9770" s="16"/>
      <c r="G9770" s="16"/>
    </row>
    <row r="9771" spans="1:7" ht="12.75">
      <c r="A9771" s="16"/>
      <c r="B9771" s="16"/>
      <c r="C9771" s="16"/>
      <c r="D9771" s="16"/>
      <c r="E9771" s="16"/>
      <c r="F9771" s="16"/>
      <c r="G9771" s="16"/>
    </row>
    <row r="9772" spans="1:7" ht="12.75">
      <c r="A9772" s="16"/>
      <c r="B9772" s="16"/>
      <c r="C9772" s="16"/>
      <c r="D9772" s="16"/>
      <c r="E9772" s="16"/>
      <c r="F9772" s="16"/>
      <c r="G9772" s="16"/>
    </row>
    <row r="9773" spans="1:7" ht="12.75">
      <c r="A9773" s="16"/>
      <c r="B9773" s="16"/>
      <c r="C9773" s="16"/>
      <c r="D9773" s="16"/>
      <c r="E9773" s="16"/>
      <c r="F9773" s="16"/>
      <c r="G9773" s="16"/>
    </row>
    <row r="9774" spans="1:7" ht="12.75">
      <c r="A9774" s="16"/>
      <c r="B9774" s="16"/>
      <c r="C9774" s="16"/>
      <c r="D9774" s="16"/>
      <c r="E9774" s="16"/>
      <c r="F9774" s="16"/>
      <c r="G9774" s="16"/>
    </row>
    <row r="9775" spans="1:7" ht="12.75">
      <c r="A9775" s="16"/>
      <c r="B9775" s="16"/>
      <c r="C9775" s="16"/>
      <c r="D9775" s="16"/>
      <c r="E9775" s="16"/>
      <c r="F9775" s="16"/>
      <c r="G9775" s="16"/>
    </row>
    <row r="9776" spans="1:7" ht="12.75">
      <c r="A9776" s="16"/>
      <c r="B9776" s="16"/>
      <c r="C9776" s="16"/>
      <c r="D9776" s="16"/>
      <c r="E9776" s="16"/>
      <c r="F9776" s="16"/>
      <c r="G9776" s="16"/>
    </row>
    <row r="9777" spans="1:7" ht="12.75">
      <c r="A9777" s="16"/>
      <c r="B9777" s="16"/>
      <c r="C9777" s="16"/>
      <c r="D9777" s="16"/>
      <c r="E9777" s="16"/>
      <c r="F9777" s="16"/>
      <c r="G9777" s="16"/>
    </row>
    <row r="9778" spans="1:7" ht="12.75">
      <c r="A9778" s="16"/>
      <c r="B9778" s="16"/>
      <c r="C9778" s="16"/>
      <c r="D9778" s="16"/>
      <c r="E9778" s="16"/>
      <c r="F9778" s="16"/>
      <c r="G9778" s="16"/>
    </row>
    <row r="9779" spans="1:7" ht="12.75">
      <c r="A9779" s="16"/>
      <c r="B9779" s="16"/>
      <c r="C9779" s="16"/>
      <c r="D9779" s="16"/>
      <c r="E9779" s="16"/>
      <c r="F9779" s="16"/>
      <c r="G9779" s="16"/>
    </row>
    <row r="9780" spans="1:7" ht="12.75">
      <c r="A9780" s="16"/>
      <c r="B9780" s="16"/>
      <c r="C9780" s="16"/>
      <c r="D9780" s="16"/>
      <c r="E9780" s="16"/>
      <c r="F9780" s="16"/>
      <c r="G9780" s="16"/>
    </row>
    <row r="9781" spans="1:7" ht="12.75">
      <c r="A9781" s="16"/>
      <c r="B9781" s="16"/>
      <c r="C9781" s="16"/>
      <c r="D9781" s="16"/>
      <c r="E9781" s="16"/>
      <c r="F9781" s="16"/>
      <c r="G9781" s="16"/>
    </row>
    <row r="9782" spans="1:7" ht="12.75">
      <c r="A9782" s="16"/>
      <c r="B9782" s="16"/>
      <c r="C9782" s="16"/>
      <c r="D9782" s="16"/>
      <c r="E9782" s="16"/>
      <c r="F9782" s="16"/>
      <c r="G9782" s="16"/>
    </row>
    <row r="9783" spans="1:7" ht="12.75">
      <c r="A9783" s="16"/>
      <c r="B9783" s="16"/>
      <c r="C9783" s="16"/>
      <c r="D9783" s="16"/>
      <c r="E9783" s="16"/>
      <c r="F9783" s="16"/>
      <c r="G9783" s="16"/>
    </row>
    <row r="9784" spans="1:7" ht="12.75">
      <c r="A9784" s="16"/>
      <c r="B9784" s="16"/>
      <c r="C9784" s="16"/>
      <c r="D9784" s="16"/>
      <c r="E9784" s="16"/>
      <c r="F9784" s="16"/>
      <c r="G9784" s="16"/>
    </row>
    <row r="9785" spans="1:7" ht="12.75">
      <c r="A9785" s="16"/>
      <c r="B9785" s="16"/>
      <c r="C9785" s="16"/>
      <c r="D9785" s="16"/>
      <c r="E9785" s="16"/>
      <c r="F9785" s="16"/>
      <c r="G9785" s="16"/>
    </row>
    <row r="9786" spans="1:7" ht="12.75">
      <c r="A9786" s="16"/>
      <c r="B9786" s="16"/>
      <c r="C9786" s="16"/>
      <c r="D9786" s="16"/>
      <c r="E9786" s="16"/>
      <c r="F9786" s="16"/>
      <c r="G9786" s="16"/>
    </row>
    <row r="9787" spans="1:7" ht="12.75">
      <c r="A9787" s="16"/>
      <c r="B9787" s="16"/>
      <c r="C9787" s="16"/>
      <c r="D9787" s="16"/>
      <c r="E9787" s="16"/>
      <c r="F9787" s="16"/>
      <c r="G9787" s="16"/>
    </row>
    <row r="9788" spans="1:7" ht="12.75">
      <c r="A9788" s="16"/>
      <c r="B9788" s="16"/>
      <c r="C9788" s="16"/>
      <c r="D9788" s="16"/>
      <c r="E9788" s="16"/>
      <c r="F9788" s="16"/>
      <c r="G9788" s="16"/>
    </row>
    <row r="9789" spans="1:7" ht="12.75">
      <c r="A9789" s="16"/>
      <c r="B9789" s="16"/>
      <c r="C9789" s="16"/>
      <c r="D9789" s="16"/>
      <c r="E9789" s="16"/>
      <c r="F9789" s="16"/>
      <c r="G9789" s="16"/>
    </row>
    <row r="9790" spans="1:7" ht="12.75">
      <c r="A9790" s="16"/>
      <c r="B9790" s="16"/>
      <c r="C9790" s="16"/>
      <c r="D9790" s="16"/>
      <c r="E9790" s="16"/>
      <c r="F9790" s="16"/>
      <c r="G9790" s="16"/>
    </row>
    <row r="9791" spans="1:7" ht="12.75">
      <c r="A9791" s="16"/>
      <c r="B9791" s="16"/>
      <c r="C9791" s="16"/>
      <c r="D9791" s="16"/>
      <c r="E9791" s="16"/>
      <c r="F9791" s="16"/>
      <c r="G9791" s="16"/>
    </row>
    <row r="9792" spans="1:7" ht="12.75">
      <c r="A9792" s="16"/>
      <c r="B9792" s="16"/>
      <c r="C9792" s="16"/>
      <c r="D9792" s="16"/>
      <c r="E9792" s="16"/>
      <c r="F9792" s="16"/>
      <c r="G9792" s="16"/>
    </row>
    <row r="9793" spans="1:7" ht="12.75">
      <c r="A9793" s="16"/>
      <c r="B9793" s="16"/>
      <c r="C9793" s="16"/>
      <c r="D9793" s="16"/>
      <c r="E9793" s="16"/>
      <c r="F9793" s="16"/>
      <c r="G9793" s="16"/>
    </row>
    <row r="9794" spans="1:7" ht="12.75">
      <c r="A9794" s="16"/>
      <c r="B9794" s="16"/>
      <c r="C9794" s="16"/>
      <c r="D9794" s="16"/>
      <c r="E9794" s="16"/>
      <c r="F9794" s="16"/>
      <c r="G9794" s="16"/>
    </row>
    <row r="9795" spans="1:7" ht="12.75">
      <c r="A9795" s="16"/>
      <c r="B9795" s="16"/>
      <c r="C9795" s="16"/>
      <c r="D9795" s="16"/>
      <c r="E9795" s="16"/>
      <c r="F9795" s="16"/>
      <c r="G9795" s="16"/>
    </row>
    <row r="9796" spans="1:7" ht="12.75">
      <c r="A9796" s="16"/>
      <c r="B9796" s="16"/>
      <c r="C9796" s="16"/>
      <c r="D9796" s="16"/>
      <c r="E9796" s="16"/>
      <c r="F9796" s="16"/>
      <c r="G9796" s="16"/>
    </row>
    <row r="9797" spans="1:7" ht="12.75">
      <c r="A9797" s="16"/>
      <c r="B9797" s="16"/>
      <c r="C9797" s="16"/>
      <c r="D9797" s="16"/>
      <c r="E9797" s="16"/>
      <c r="F9797" s="16"/>
      <c r="G9797" s="16"/>
    </row>
    <row r="9798" spans="1:7" ht="12.75">
      <c r="A9798" s="16"/>
      <c r="B9798" s="16"/>
      <c r="C9798" s="16"/>
      <c r="D9798" s="16"/>
      <c r="E9798" s="16"/>
      <c r="F9798" s="16"/>
      <c r="G9798" s="16"/>
    </row>
    <row r="9799" spans="1:7" ht="12.75">
      <c r="A9799" s="16"/>
      <c r="B9799" s="16"/>
      <c r="C9799" s="16"/>
      <c r="D9799" s="16"/>
      <c r="E9799" s="16"/>
      <c r="F9799" s="16"/>
      <c r="G9799" s="16"/>
    </row>
    <row r="9800" spans="1:7" ht="12.75">
      <c r="A9800" s="16"/>
      <c r="B9800" s="16"/>
      <c r="C9800" s="16"/>
      <c r="D9800" s="16"/>
      <c r="E9800" s="16"/>
      <c r="F9800" s="16"/>
      <c r="G9800" s="16"/>
    </row>
    <row r="9801" spans="1:7" ht="12.75">
      <c r="A9801" s="16"/>
      <c r="B9801" s="16"/>
      <c r="C9801" s="16"/>
      <c r="D9801" s="16"/>
      <c r="E9801" s="16"/>
      <c r="F9801" s="16"/>
      <c r="G9801" s="16"/>
    </row>
    <row r="9802" spans="1:7" ht="12.75">
      <c r="A9802" s="16"/>
      <c r="B9802" s="16"/>
      <c r="C9802" s="16"/>
      <c r="D9802" s="16"/>
      <c r="E9802" s="16"/>
      <c r="F9802" s="16"/>
      <c r="G9802" s="16"/>
    </row>
    <row r="9803" spans="1:7" ht="12.75">
      <c r="A9803" s="16"/>
      <c r="B9803" s="16"/>
      <c r="C9803" s="16"/>
      <c r="D9803" s="16"/>
      <c r="E9803" s="16"/>
      <c r="F9803" s="16"/>
      <c r="G9803" s="16"/>
    </row>
    <row r="9804" spans="1:7" ht="12.75">
      <c r="A9804" s="16"/>
      <c r="B9804" s="16"/>
      <c r="C9804" s="16"/>
      <c r="D9804" s="16"/>
      <c r="E9804" s="16"/>
      <c r="F9804" s="16"/>
      <c r="G9804" s="16"/>
    </row>
    <row r="9805" spans="1:7" ht="12.75">
      <c r="A9805" s="16"/>
      <c r="B9805" s="16"/>
      <c r="C9805" s="16"/>
      <c r="D9805" s="16"/>
      <c r="E9805" s="16"/>
      <c r="F9805" s="16"/>
      <c r="G9805" s="16"/>
    </row>
    <row r="9806" spans="1:7" ht="12.75">
      <c r="A9806" s="16"/>
      <c r="B9806" s="16"/>
      <c r="C9806" s="16"/>
      <c r="D9806" s="16"/>
      <c r="E9806" s="16"/>
      <c r="F9806" s="16"/>
      <c r="G9806" s="16"/>
    </row>
    <row r="9807" spans="1:7" ht="12.75">
      <c r="A9807" s="16"/>
      <c r="B9807" s="16"/>
      <c r="C9807" s="16"/>
      <c r="D9807" s="16"/>
      <c r="E9807" s="16"/>
      <c r="F9807" s="16"/>
      <c r="G9807" s="16"/>
    </row>
    <row r="9808" spans="1:7" ht="12.75">
      <c r="A9808" s="16"/>
      <c r="B9808" s="16"/>
      <c r="C9808" s="16"/>
      <c r="D9808" s="16"/>
      <c r="E9808" s="16"/>
      <c r="F9808" s="16"/>
      <c r="G9808" s="16"/>
    </row>
    <row r="9809" spans="1:7" ht="12.75">
      <c r="A9809" s="16"/>
      <c r="B9809" s="16"/>
      <c r="C9809" s="16"/>
      <c r="D9809" s="16"/>
      <c r="E9809" s="16"/>
      <c r="F9809" s="16"/>
      <c r="G9809" s="16"/>
    </row>
    <row r="9810" spans="1:7" ht="12.75">
      <c r="A9810" s="16"/>
      <c r="B9810" s="16"/>
      <c r="C9810" s="16"/>
      <c r="D9810" s="16"/>
      <c r="E9810" s="16"/>
      <c r="F9810" s="16"/>
      <c r="G9810" s="16"/>
    </row>
    <row r="9811" spans="1:7" ht="12.75">
      <c r="A9811" s="16"/>
      <c r="B9811" s="16"/>
      <c r="C9811" s="16"/>
      <c r="D9811" s="16"/>
      <c r="E9811" s="16"/>
      <c r="F9811" s="16"/>
      <c r="G9811" s="16"/>
    </row>
    <row r="9812" spans="1:7" ht="12.75">
      <c r="A9812" s="16"/>
      <c r="B9812" s="16"/>
      <c r="C9812" s="16"/>
      <c r="D9812" s="16"/>
      <c r="E9812" s="16"/>
      <c r="F9812" s="16"/>
      <c r="G9812" s="16"/>
    </row>
    <row r="9813" spans="1:7" ht="12.75">
      <c r="A9813" s="16"/>
      <c r="B9813" s="16"/>
      <c r="C9813" s="16"/>
      <c r="D9813" s="16"/>
      <c r="E9813" s="16"/>
      <c r="F9813" s="16"/>
      <c r="G9813" s="16"/>
    </row>
    <row r="9814" spans="1:7" ht="12.75">
      <c r="A9814" s="16"/>
      <c r="B9814" s="16"/>
      <c r="C9814" s="16"/>
      <c r="D9814" s="16"/>
      <c r="E9814" s="16"/>
      <c r="F9814" s="16"/>
      <c r="G9814" s="16"/>
    </row>
    <row r="9815" spans="1:7" ht="12.75">
      <c r="A9815" s="16"/>
      <c r="B9815" s="16"/>
      <c r="C9815" s="16"/>
      <c r="D9815" s="16"/>
      <c r="E9815" s="16"/>
      <c r="F9815" s="16"/>
      <c r="G9815" s="16"/>
    </row>
    <row r="9816" spans="1:7" ht="12.75">
      <c r="A9816" s="16"/>
      <c r="B9816" s="16"/>
      <c r="C9816" s="16"/>
      <c r="D9816" s="16"/>
      <c r="E9816" s="16"/>
      <c r="F9816" s="16"/>
      <c r="G9816" s="16"/>
    </row>
    <row r="9817" spans="1:7" ht="12.75">
      <c r="A9817" s="16"/>
      <c r="B9817" s="16"/>
      <c r="C9817" s="16"/>
      <c r="D9817" s="16"/>
      <c r="E9817" s="16"/>
      <c r="F9817" s="16"/>
      <c r="G9817" s="16"/>
    </row>
    <row r="9818" spans="1:7" ht="12.75">
      <c r="A9818" s="16"/>
      <c r="B9818" s="16"/>
      <c r="C9818" s="16"/>
      <c r="D9818" s="16"/>
      <c r="E9818" s="16"/>
      <c r="F9818" s="16"/>
      <c r="G9818" s="16"/>
    </row>
    <row r="9819" spans="1:7" ht="12.75">
      <c r="A9819" s="16"/>
      <c r="B9819" s="16"/>
      <c r="C9819" s="16"/>
      <c r="D9819" s="16"/>
      <c r="E9819" s="16"/>
      <c r="F9819" s="16"/>
      <c r="G9819" s="16"/>
    </row>
    <row r="9820" spans="1:7" ht="12.75">
      <c r="A9820" s="16"/>
      <c r="B9820" s="16"/>
      <c r="C9820" s="16"/>
      <c r="D9820" s="16"/>
      <c r="E9820" s="16"/>
      <c r="F9820" s="16"/>
      <c r="G9820" s="16"/>
    </row>
    <row r="9821" spans="1:7" ht="12.75">
      <c r="A9821" s="16"/>
      <c r="B9821" s="16"/>
      <c r="C9821" s="16"/>
      <c r="D9821" s="16"/>
      <c r="E9821" s="16"/>
      <c r="F9821" s="16"/>
      <c r="G9821" s="16"/>
    </row>
    <row r="9822" spans="1:7" ht="12.75">
      <c r="A9822" s="16"/>
      <c r="B9822" s="16"/>
      <c r="C9822" s="16"/>
      <c r="D9822" s="16"/>
      <c r="E9822" s="16"/>
      <c r="F9822" s="16"/>
      <c r="G9822" s="16"/>
    </row>
    <row r="9823" spans="1:7" ht="12.75">
      <c r="A9823" s="16"/>
      <c r="B9823" s="16"/>
      <c r="C9823" s="16"/>
      <c r="D9823" s="16"/>
      <c r="E9823" s="16"/>
      <c r="F9823" s="16"/>
      <c r="G9823" s="16"/>
    </row>
    <row r="9824" spans="1:7" ht="12.75">
      <c r="A9824" s="16"/>
      <c r="B9824" s="16"/>
      <c r="C9824" s="16"/>
      <c r="D9824" s="16"/>
      <c r="E9824" s="16"/>
      <c r="F9824" s="16"/>
      <c r="G9824" s="16"/>
    </row>
    <row r="9825" spans="1:7" ht="12.75">
      <c r="A9825" s="16"/>
      <c r="B9825" s="16"/>
      <c r="C9825" s="16"/>
      <c r="D9825" s="16"/>
      <c r="E9825" s="16"/>
      <c r="F9825" s="16"/>
      <c r="G9825" s="16"/>
    </row>
    <row r="9826" spans="1:7" ht="12.75">
      <c r="A9826" s="16"/>
      <c r="B9826" s="16"/>
      <c r="C9826" s="16"/>
      <c r="D9826" s="16"/>
      <c r="E9826" s="16"/>
      <c r="F9826" s="16"/>
      <c r="G9826" s="16"/>
    </row>
    <row r="9827" spans="1:7" ht="12.75">
      <c r="A9827" s="16"/>
      <c r="B9827" s="16"/>
      <c r="C9827" s="16"/>
      <c r="D9827" s="16"/>
      <c r="E9827" s="16"/>
      <c r="F9827" s="16"/>
      <c r="G9827" s="16"/>
    </row>
    <row r="9828" spans="1:7" ht="12.75">
      <c r="A9828" s="16"/>
      <c r="B9828" s="16"/>
      <c r="C9828" s="16"/>
      <c r="D9828" s="16"/>
      <c r="E9828" s="16"/>
      <c r="F9828" s="16"/>
      <c r="G9828" s="16"/>
    </row>
    <row r="9829" spans="1:7" ht="12.75">
      <c r="A9829" s="16"/>
      <c r="B9829" s="16"/>
      <c r="C9829" s="16"/>
      <c r="D9829" s="16"/>
      <c r="E9829" s="16"/>
      <c r="F9829" s="16"/>
      <c r="G9829" s="16"/>
    </row>
    <row r="9830" spans="1:7" ht="12.75">
      <c r="A9830" s="16"/>
      <c r="B9830" s="16"/>
      <c r="C9830" s="16"/>
      <c r="D9830" s="16"/>
      <c r="E9830" s="16"/>
      <c r="F9830" s="16"/>
      <c r="G9830" s="16"/>
    </row>
    <row r="9831" spans="1:7" ht="12.75">
      <c r="A9831" s="16"/>
      <c r="B9831" s="16"/>
      <c r="C9831" s="16"/>
      <c r="D9831" s="16"/>
      <c r="E9831" s="16"/>
      <c r="F9831" s="16"/>
      <c r="G9831" s="16"/>
    </row>
    <row r="9832" spans="1:7" ht="12.75">
      <c r="A9832" s="16"/>
      <c r="B9832" s="16"/>
      <c r="C9832" s="16"/>
      <c r="D9832" s="16"/>
      <c r="E9832" s="16"/>
      <c r="F9832" s="16"/>
      <c r="G9832" s="16"/>
    </row>
    <row r="9833" spans="1:7" ht="12.75">
      <c r="A9833" s="16"/>
      <c r="B9833" s="16"/>
      <c r="C9833" s="16"/>
      <c r="D9833" s="16"/>
      <c r="E9833" s="16"/>
      <c r="F9833" s="16"/>
      <c r="G9833" s="16"/>
    </row>
    <row r="9834" spans="1:7" ht="12.75">
      <c r="A9834" s="16"/>
      <c r="B9834" s="16"/>
      <c r="C9834" s="16"/>
      <c r="D9834" s="16"/>
      <c r="E9834" s="16"/>
      <c r="F9834" s="16"/>
      <c r="G9834" s="16"/>
    </row>
    <row r="9835" spans="1:7" ht="12.75">
      <c r="A9835" s="16"/>
      <c r="B9835" s="16"/>
      <c r="C9835" s="16"/>
      <c r="D9835" s="16"/>
      <c r="E9835" s="16"/>
      <c r="F9835" s="16"/>
      <c r="G9835" s="16"/>
    </row>
    <row r="9836" spans="1:7" ht="12.75">
      <c r="A9836" s="16"/>
      <c r="B9836" s="16"/>
      <c r="C9836" s="16"/>
      <c r="D9836" s="16"/>
      <c r="E9836" s="16"/>
      <c r="F9836" s="16"/>
      <c r="G9836" s="16"/>
    </row>
    <row r="9837" spans="1:7" ht="12.75">
      <c r="A9837" s="16"/>
      <c r="B9837" s="16"/>
      <c r="C9837" s="16"/>
      <c r="D9837" s="16"/>
      <c r="E9837" s="16"/>
      <c r="F9837" s="16"/>
      <c r="G9837" s="16"/>
    </row>
    <row r="9838" spans="1:7" ht="12.75">
      <c r="A9838" s="16"/>
      <c r="B9838" s="16"/>
      <c r="C9838" s="16"/>
      <c r="D9838" s="16"/>
      <c r="E9838" s="16"/>
      <c r="F9838" s="16"/>
      <c r="G9838" s="16"/>
    </row>
    <row r="9839" spans="1:7" ht="12.75">
      <c r="A9839" s="16"/>
      <c r="B9839" s="16"/>
      <c r="C9839" s="16"/>
      <c r="D9839" s="16"/>
      <c r="E9839" s="16"/>
      <c r="F9839" s="16"/>
      <c r="G9839" s="16"/>
    </row>
    <row r="9840" spans="1:7" ht="12.75">
      <c r="A9840" s="16"/>
      <c r="B9840" s="16"/>
      <c r="C9840" s="16"/>
      <c r="D9840" s="16"/>
      <c r="E9840" s="16"/>
      <c r="F9840" s="16"/>
      <c r="G9840" s="16"/>
    </row>
    <row r="9841" spans="1:7" ht="12.75">
      <c r="A9841" s="16"/>
      <c r="B9841" s="16"/>
      <c r="C9841" s="16"/>
      <c r="D9841" s="16"/>
      <c r="E9841" s="16"/>
      <c r="F9841" s="16"/>
      <c r="G9841" s="16"/>
    </row>
    <row r="9842" spans="1:7" ht="12.75">
      <c r="A9842" s="16"/>
      <c r="B9842" s="16"/>
      <c r="C9842" s="16"/>
      <c r="D9842" s="16"/>
      <c r="E9842" s="16"/>
      <c r="F9842" s="16"/>
      <c r="G9842" s="16"/>
    </row>
    <row r="9843" spans="1:7" ht="12.75">
      <c r="A9843" s="16"/>
      <c r="B9843" s="16"/>
      <c r="C9843" s="16"/>
      <c r="D9843" s="16"/>
      <c r="E9843" s="16"/>
      <c r="F9843" s="16"/>
      <c r="G9843" s="16"/>
    </row>
    <row r="9844" spans="1:7" ht="12.75">
      <c r="A9844" s="16"/>
      <c r="B9844" s="16"/>
      <c r="C9844" s="16"/>
      <c r="D9844" s="16"/>
      <c r="E9844" s="16"/>
      <c r="F9844" s="16"/>
      <c r="G9844" s="16"/>
    </row>
    <row r="9845" spans="1:7" ht="12.75">
      <c r="A9845" s="16"/>
      <c r="B9845" s="16"/>
      <c r="C9845" s="16"/>
      <c r="D9845" s="16"/>
      <c r="E9845" s="16"/>
      <c r="F9845" s="16"/>
      <c r="G9845" s="16"/>
    </row>
    <row r="9846" spans="1:7" ht="12.75">
      <c r="A9846" s="16"/>
      <c r="B9846" s="16"/>
      <c r="C9846" s="16"/>
      <c r="D9846" s="16"/>
      <c r="E9846" s="16"/>
      <c r="F9846" s="16"/>
      <c r="G9846" s="16"/>
    </row>
    <row r="9847" spans="1:7" ht="12.75">
      <c r="A9847" s="16"/>
      <c r="B9847" s="16"/>
      <c r="C9847" s="16"/>
      <c r="D9847" s="16"/>
      <c r="E9847" s="16"/>
      <c r="F9847" s="16"/>
      <c r="G9847" s="16"/>
    </row>
    <row r="9848" spans="1:7" ht="12.75">
      <c r="A9848" s="16"/>
      <c r="B9848" s="16"/>
      <c r="C9848" s="16"/>
      <c r="D9848" s="16"/>
      <c r="E9848" s="16"/>
      <c r="F9848" s="16"/>
      <c r="G9848" s="16"/>
    </row>
    <row r="9849" spans="1:7" ht="12.75">
      <c r="A9849" s="16"/>
      <c r="B9849" s="16"/>
      <c r="C9849" s="16"/>
      <c r="D9849" s="16"/>
      <c r="E9849" s="16"/>
      <c r="F9849" s="16"/>
      <c r="G9849" s="16"/>
    </row>
    <row r="9850" spans="1:7" ht="12.75">
      <c r="A9850" s="16"/>
      <c r="B9850" s="16"/>
      <c r="C9850" s="16"/>
      <c r="D9850" s="16"/>
      <c r="E9850" s="16"/>
      <c r="F9850" s="16"/>
      <c r="G9850" s="16"/>
    </row>
    <row r="9851" spans="1:7" ht="12.75">
      <c r="A9851" s="16"/>
      <c r="B9851" s="16"/>
      <c r="C9851" s="16"/>
      <c r="D9851" s="16"/>
      <c r="E9851" s="16"/>
      <c r="F9851" s="16"/>
      <c r="G9851" s="16"/>
    </row>
    <row r="9852" spans="1:7" ht="12.75">
      <c r="A9852" s="16"/>
      <c r="B9852" s="16"/>
      <c r="C9852" s="16"/>
      <c r="D9852" s="16"/>
      <c r="E9852" s="16"/>
      <c r="F9852" s="16"/>
      <c r="G9852" s="16"/>
    </row>
    <row r="9853" spans="1:7" ht="12.75">
      <c r="A9853" s="16"/>
      <c r="B9853" s="16"/>
      <c r="C9853" s="16"/>
      <c r="D9853" s="16"/>
      <c r="E9853" s="16"/>
      <c r="F9853" s="16"/>
      <c r="G9853" s="16"/>
    </row>
    <row r="9854" spans="1:7" ht="12.75">
      <c r="A9854" s="16"/>
      <c r="B9854" s="16"/>
      <c r="C9854" s="16"/>
      <c r="D9854" s="16"/>
      <c r="E9854" s="16"/>
      <c r="F9854" s="16"/>
      <c r="G9854" s="16"/>
    </row>
    <row r="9855" spans="1:7" ht="12.75">
      <c r="A9855" s="16"/>
      <c r="B9855" s="16"/>
      <c r="C9855" s="16"/>
      <c r="D9855" s="16"/>
      <c r="E9855" s="16"/>
      <c r="F9855" s="16"/>
      <c r="G9855" s="16"/>
    </row>
    <row r="9856" spans="1:7" ht="12.75">
      <c r="A9856" s="16"/>
      <c r="B9856" s="16"/>
      <c r="C9856" s="16"/>
      <c r="D9856" s="16"/>
      <c r="E9856" s="16"/>
      <c r="F9856" s="16"/>
      <c r="G9856" s="16"/>
    </row>
    <row r="9857" spans="1:7" ht="12.75">
      <c r="A9857" s="16"/>
      <c r="B9857" s="16"/>
      <c r="C9857" s="16"/>
      <c r="D9857" s="16"/>
      <c r="E9857" s="16"/>
      <c r="F9857" s="16"/>
      <c r="G9857" s="16"/>
    </row>
    <row r="9858" spans="1:7" ht="12.75">
      <c r="A9858" s="16"/>
      <c r="B9858" s="16"/>
      <c r="C9858" s="16"/>
      <c r="D9858" s="16"/>
      <c r="E9858" s="16"/>
      <c r="F9858" s="16"/>
      <c r="G9858" s="16"/>
    </row>
    <row r="9859" spans="1:7" ht="12.75">
      <c r="A9859" s="16"/>
      <c r="B9859" s="16"/>
      <c r="C9859" s="16"/>
      <c r="D9859" s="16"/>
      <c r="E9859" s="16"/>
      <c r="F9859" s="16"/>
      <c r="G9859" s="16"/>
    </row>
    <row r="9860" spans="1:7" ht="12.75">
      <c r="A9860" s="16"/>
      <c r="B9860" s="16"/>
      <c r="C9860" s="16"/>
      <c r="D9860" s="16"/>
      <c r="E9860" s="16"/>
      <c r="F9860" s="16"/>
      <c r="G9860" s="16"/>
    </row>
    <row r="9861" spans="1:7" ht="12.75">
      <c r="A9861" s="16"/>
      <c r="B9861" s="16"/>
      <c r="C9861" s="16"/>
      <c r="D9861" s="16"/>
      <c r="E9861" s="16"/>
      <c r="F9861" s="16"/>
      <c r="G9861" s="16"/>
    </row>
    <row r="9862" spans="1:7" ht="12.75">
      <c r="A9862" s="16"/>
      <c r="B9862" s="16"/>
      <c r="C9862" s="16"/>
      <c r="D9862" s="16"/>
      <c r="E9862" s="16"/>
      <c r="F9862" s="16"/>
      <c r="G9862" s="16"/>
    </row>
    <row r="9863" spans="1:7" ht="12.75">
      <c r="A9863" s="16"/>
      <c r="B9863" s="16"/>
      <c r="C9863" s="16"/>
      <c r="D9863" s="16"/>
      <c r="E9863" s="16"/>
      <c r="F9863" s="16"/>
      <c r="G9863" s="16"/>
    </row>
    <row r="9864" spans="1:7" ht="12.75">
      <c r="A9864" s="16"/>
      <c r="B9864" s="16"/>
      <c r="C9864" s="16"/>
      <c r="D9864" s="16"/>
      <c r="E9864" s="16"/>
      <c r="F9864" s="16"/>
      <c r="G9864" s="16"/>
    </row>
    <row r="9865" spans="1:7" ht="12.75">
      <c r="A9865" s="16"/>
      <c r="B9865" s="16"/>
      <c r="C9865" s="16"/>
      <c r="D9865" s="16"/>
      <c r="E9865" s="16"/>
      <c r="F9865" s="16"/>
      <c r="G9865" s="16"/>
    </row>
    <row r="9866" spans="1:7" ht="12.75">
      <c r="A9866" s="16"/>
      <c r="B9866" s="16"/>
      <c r="C9866" s="16"/>
      <c r="D9866" s="16"/>
      <c r="E9866" s="16"/>
      <c r="F9866" s="16"/>
      <c r="G9866" s="16"/>
    </row>
    <row r="9867" spans="1:7" ht="12.75">
      <c r="A9867" s="16"/>
      <c r="B9867" s="16"/>
      <c r="C9867" s="16"/>
      <c r="D9867" s="16"/>
      <c r="E9867" s="16"/>
      <c r="F9867" s="16"/>
      <c r="G9867" s="16"/>
    </row>
    <row r="9868" spans="1:7" ht="12.75">
      <c r="A9868" s="16"/>
      <c r="B9868" s="16"/>
      <c r="C9868" s="16"/>
      <c r="D9868" s="16"/>
      <c r="E9868" s="16"/>
      <c r="F9868" s="16"/>
      <c r="G9868" s="16"/>
    </row>
    <row r="9869" spans="1:7" ht="12.75">
      <c r="A9869" s="16"/>
      <c r="B9869" s="16"/>
      <c r="C9869" s="16"/>
      <c r="D9869" s="16"/>
      <c r="E9869" s="16"/>
      <c r="F9869" s="16"/>
      <c r="G9869" s="16"/>
    </row>
    <row r="9870" spans="1:7" ht="12.75">
      <c r="A9870" s="16"/>
      <c r="B9870" s="16"/>
      <c r="C9870" s="16"/>
      <c r="D9870" s="16"/>
      <c r="E9870" s="16"/>
      <c r="F9870" s="16"/>
      <c r="G9870" s="16"/>
    </row>
    <row r="9871" spans="1:7" ht="12.75">
      <c r="A9871" s="16"/>
      <c r="B9871" s="16"/>
      <c r="C9871" s="16"/>
      <c r="D9871" s="16"/>
      <c r="E9871" s="16"/>
      <c r="F9871" s="16"/>
      <c r="G9871" s="16"/>
    </row>
    <row r="9872" spans="1:7" ht="12.75">
      <c r="A9872" s="16"/>
      <c r="B9872" s="16"/>
      <c r="C9872" s="16"/>
      <c r="D9872" s="16"/>
      <c r="E9872" s="16"/>
      <c r="F9872" s="16"/>
      <c r="G9872" s="16"/>
    </row>
    <row r="9873" spans="1:7" ht="12.75">
      <c r="A9873" s="16"/>
      <c r="B9873" s="16"/>
      <c r="C9873" s="16"/>
      <c r="D9873" s="16"/>
      <c r="E9873" s="16"/>
      <c r="F9873" s="16"/>
      <c r="G9873" s="16"/>
    </row>
    <row r="9874" spans="1:7" ht="12.75">
      <c r="A9874" s="16"/>
      <c r="B9874" s="16"/>
      <c r="C9874" s="16"/>
      <c r="D9874" s="16"/>
      <c r="E9874" s="16"/>
      <c r="F9874" s="16"/>
      <c r="G9874" s="16"/>
    </row>
    <row r="9875" spans="1:7" ht="12.75">
      <c r="A9875" s="16"/>
      <c r="B9875" s="16"/>
      <c r="C9875" s="16"/>
      <c r="D9875" s="16"/>
      <c r="E9875" s="16"/>
      <c r="F9875" s="16"/>
      <c r="G9875" s="16"/>
    </row>
    <row r="9876" spans="1:7" ht="12.75">
      <c r="A9876" s="16"/>
      <c r="B9876" s="16"/>
      <c r="C9876" s="16"/>
      <c r="D9876" s="16"/>
      <c r="E9876" s="16"/>
      <c r="F9876" s="16"/>
      <c r="G9876" s="16"/>
    </row>
    <row r="9877" spans="1:7" ht="12.75">
      <c r="A9877" s="16"/>
      <c r="B9877" s="16"/>
      <c r="C9877" s="16"/>
      <c r="D9877" s="16"/>
      <c r="E9877" s="16"/>
      <c r="F9877" s="16"/>
      <c r="G9877" s="16"/>
    </row>
    <row r="9878" spans="1:7" ht="12.75">
      <c r="A9878" s="16"/>
      <c r="B9878" s="16"/>
      <c r="C9878" s="16"/>
      <c r="D9878" s="16"/>
      <c r="E9878" s="16"/>
      <c r="F9878" s="16"/>
      <c r="G9878" s="16"/>
    </row>
    <row r="9879" spans="1:7" ht="12.75">
      <c r="A9879" s="16"/>
      <c r="B9879" s="16"/>
      <c r="C9879" s="16"/>
      <c r="D9879" s="16"/>
      <c r="E9879" s="16"/>
      <c r="F9879" s="16"/>
      <c r="G9879" s="16"/>
    </row>
    <row r="9880" spans="1:7" ht="12.75">
      <c r="A9880" s="16"/>
      <c r="B9880" s="16"/>
      <c r="C9880" s="16"/>
      <c r="D9880" s="16"/>
      <c r="E9880" s="16"/>
      <c r="F9880" s="16"/>
      <c r="G9880" s="16"/>
    </row>
    <row r="9881" spans="1:7" ht="12.75">
      <c r="A9881" s="16"/>
      <c r="B9881" s="16"/>
      <c r="C9881" s="16"/>
      <c r="D9881" s="16"/>
      <c r="E9881" s="16"/>
      <c r="F9881" s="16"/>
      <c r="G9881" s="16"/>
    </row>
    <row r="9882" spans="1:7" ht="12.75">
      <c r="A9882" s="16"/>
      <c r="B9882" s="16"/>
      <c r="C9882" s="16"/>
      <c r="D9882" s="16"/>
      <c r="E9882" s="16"/>
      <c r="F9882" s="16"/>
      <c r="G9882" s="16"/>
    </row>
    <row r="9883" spans="1:7" ht="12.75">
      <c r="A9883" s="16"/>
      <c r="B9883" s="16"/>
      <c r="C9883" s="16"/>
      <c r="D9883" s="16"/>
      <c r="E9883" s="16"/>
      <c r="F9883" s="16"/>
      <c r="G9883" s="16"/>
    </row>
    <row r="9884" spans="1:7" ht="12.75">
      <c r="A9884" s="16"/>
      <c r="B9884" s="16"/>
      <c r="C9884" s="16"/>
      <c r="D9884" s="16"/>
      <c r="E9884" s="16"/>
      <c r="F9884" s="16"/>
      <c r="G9884" s="16"/>
    </row>
    <row r="9885" spans="1:7" ht="12.75">
      <c r="A9885" s="16"/>
      <c r="B9885" s="16"/>
      <c r="C9885" s="16"/>
      <c r="D9885" s="16"/>
      <c r="E9885" s="16"/>
      <c r="F9885" s="16"/>
      <c r="G9885" s="16"/>
    </row>
    <row r="9886" spans="1:7" ht="12.75">
      <c r="A9886" s="16"/>
      <c r="B9886" s="16"/>
      <c r="C9886" s="16"/>
      <c r="D9886" s="16"/>
      <c r="E9886" s="16"/>
      <c r="F9886" s="16"/>
      <c r="G9886" s="16"/>
    </row>
    <row r="9887" spans="1:7" ht="12.75">
      <c r="A9887" s="16"/>
      <c r="B9887" s="16"/>
      <c r="C9887" s="16"/>
      <c r="D9887" s="16"/>
      <c r="E9887" s="16"/>
      <c r="F9887" s="16"/>
      <c r="G9887" s="16"/>
    </row>
    <row r="9888" spans="1:7" ht="12.75">
      <c r="A9888" s="16"/>
      <c r="B9888" s="16"/>
      <c r="C9888" s="16"/>
      <c r="D9888" s="16"/>
      <c r="E9888" s="16"/>
      <c r="F9888" s="16"/>
      <c r="G9888" s="16"/>
    </row>
    <row r="9889" spans="1:7" ht="12.75">
      <c r="A9889" s="16"/>
      <c r="B9889" s="16"/>
      <c r="C9889" s="16"/>
      <c r="D9889" s="16"/>
      <c r="E9889" s="16"/>
      <c r="F9889" s="16"/>
      <c r="G9889" s="16"/>
    </row>
    <row r="9890" spans="1:7" ht="12.75">
      <c r="A9890" s="16"/>
      <c r="B9890" s="16"/>
      <c r="C9890" s="16"/>
      <c r="D9890" s="16"/>
      <c r="E9890" s="16"/>
      <c r="F9890" s="16"/>
      <c r="G9890" s="16"/>
    </row>
    <row r="9891" spans="1:7" ht="12.75">
      <c r="A9891" s="16"/>
      <c r="B9891" s="16"/>
      <c r="C9891" s="16"/>
      <c r="D9891" s="16"/>
      <c r="E9891" s="16"/>
      <c r="F9891" s="16"/>
      <c r="G9891" s="16"/>
    </row>
    <row r="9892" spans="1:7" ht="12.75">
      <c r="A9892" s="16"/>
      <c r="B9892" s="16"/>
      <c r="C9892" s="16"/>
      <c r="D9892" s="16"/>
      <c r="E9892" s="16"/>
      <c r="F9892" s="16"/>
      <c r="G9892" s="16"/>
    </row>
    <row r="9893" spans="1:7" ht="12.75">
      <c r="A9893" s="16"/>
      <c r="B9893" s="16"/>
      <c r="C9893" s="16"/>
      <c r="D9893" s="16"/>
      <c r="E9893" s="16"/>
      <c r="F9893" s="16"/>
      <c r="G9893" s="16"/>
    </row>
    <row r="9894" spans="1:7" ht="12.75">
      <c r="A9894" s="16"/>
      <c r="B9894" s="16"/>
      <c r="C9894" s="16"/>
      <c r="D9894" s="16"/>
      <c r="E9894" s="16"/>
      <c r="F9894" s="16"/>
      <c r="G9894" s="16"/>
    </row>
    <row r="9895" spans="1:7" ht="12.75">
      <c r="A9895" s="16"/>
      <c r="B9895" s="16"/>
      <c r="C9895" s="16"/>
      <c r="D9895" s="16"/>
      <c r="E9895" s="16"/>
      <c r="F9895" s="16"/>
      <c r="G9895" s="16"/>
    </row>
    <row r="9896" spans="1:7" ht="12.75">
      <c r="A9896" s="16"/>
      <c r="B9896" s="16"/>
      <c r="C9896" s="16"/>
      <c r="D9896" s="16"/>
      <c r="E9896" s="16"/>
      <c r="F9896" s="16"/>
      <c r="G9896" s="16"/>
    </row>
    <row r="9897" spans="1:7" ht="12.75">
      <c r="A9897" s="16"/>
      <c r="B9897" s="16"/>
      <c r="C9897" s="16"/>
      <c r="D9897" s="16"/>
      <c r="E9897" s="16"/>
      <c r="F9897" s="16"/>
      <c r="G9897" s="16"/>
    </row>
    <row r="9898" spans="1:7" ht="12.75">
      <c r="A9898" s="16"/>
      <c r="B9898" s="16"/>
      <c r="C9898" s="16"/>
      <c r="D9898" s="16"/>
      <c r="E9898" s="16"/>
      <c r="F9898" s="16"/>
      <c r="G9898" s="16"/>
    </row>
    <row r="9899" spans="1:7" ht="12.75">
      <c r="A9899" s="16"/>
      <c r="B9899" s="16"/>
      <c r="C9899" s="16"/>
      <c r="D9899" s="16"/>
      <c r="E9899" s="16"/>
      <c r="F9899" s="16"/>
      <c r="G9899" s="16"/>
    </row>
    <row r="9900" spans="1:7" ht="12.75">
      <c r="A9900" s="16"/>
      <c r="B9900" s="16"/>
      <c r="C9900" s="16"/>
      <c r="D9900" s="16"/>
      <c r="E9900" s="16"/>
      <c r="F9900" s="16"/>
      <c r="G9900" s="16"/>
    </row>
    <row r="9901" spans="1:7" ht="12.75">
      <c r="A9901" s="16"/>
      <c r="B9901" s="16"/>
      <c r="C9901" s="16"/>
      <c r="D9901" s="16"/>
      <c r="E9901" s="16"/>
      <c r="F9901" s="16"/>
      <c r="G9901" s="16"/>
    </row>
    <row r="9902" spans="1:7" ht="12.75">
      <c r="A9902" s="16"/>
      <c r="B9902" s="16"/>
      <c r="C9902" s="16"/>
      <c r="D9902" s="16"/>
      <c r="E9902" s="16"/>
      <c r="F9902" s="16"/>
      <c r="G9902" s="16"/>
    </row>
    <row r="9903" spans="1:7" ht="12.75">
      <c r="A9903" s="16"/>
      <c r="B9903" s="16"/>
      <c r="C9903" s="16"/>
      <c r="D9903" s="16"/>
      <c r="E9903" s="16"/>
      <c r="F9903" s="16"/>
      <c r="G9903" s="16"/>
    </row>
    <row r="9904" spans="1:7" ht="12.75">
      <c r="A9904" s="16"/>
      <c r="B9904" s="16"/>
      <c r="C9904" s="16"/>
      <c r="D9904" s="16"/>
      <c r="E9904" s="16"/>
      <c r="F9904" s="16"/>
      <c r="G9904" s="16"/>
    </row>
    <row r="9905" spans="1:7" ht="12.75">
      <c r="A9905" s="16"/>
      <c r="B9905" s="16"/>
      <c r="C9905" s="16"/>
      <c r="D9905" s="16"/>
      <c r="E9905" s="16"/>
      <c r="F9905" s="16"/>
      <c r="G9905" s="16"/>
    </row>
    <row r="9906" spans="1:7" ht="12.75">
      <c r="A9906" s="16"/>
      <c r="B9906" s="16"/>
      <c r="C9906" s="16"/>
      <c r="D9906" s="16"/>
      <c r="E9906" s="16"/>
      <c r="F9906" s="16"/>
      <c r="G9906" s="16"/>
    </row>
    <row r="9907" spans="1:7" ht="12.75">
      <c r="A9907" s="16"/>
      <c r="B9907" s="16"/>
      <c r="C9907" s="16"/>
      <c r="D9907" s="16"/>
      <c r="E9907" s="16"/>
      <c r="F9907" s="16"/>
      <c r="G9907" s="16"/>
    </row>
    <row r="9908" spans="1:7" ht="12.75">
      <c r="A9908" s="16"/>
      <c r="B9908" s="16"/>
      <c r="C9908" s="16"/>
      <c r="D9908" s="16"/>
      <c r="E9908" s="16"/>
      <c r="F9908" s="16"/>
      <c r="G9908" s="16"/>
    </row>
    <row r="9909" spans="1:7" ht="12.75">
      <c r="A9909" s="16"/>
      <c r="B9909" s="16"/>
      <c r="C9909" s="16"/>
      <c r="D9909" s="16"/>
      <c r="E9909" s="16"/>
      <c r="F9909" s="16"/>
      <c r="G9909" s="16"/>
    </row>
    <row r="9910" spans="1:7" ht="12.75">
      <c r="A9910" s="16"/>
      <c r="B9910" s="16"/>
      <c r="C9910" s="16"/>
      <c r="D9910" s="16"/>
      <c r="E9910" s="16"/>
      <c r="F9910" s="16"/>
      <c r="G9910" s="16"/>
    </row>
    <row r="9911" spans="1:7" ht="12.75">
      <c r="A9911" s="16"/>
      <c r="B9911" s="16"/>
      <c r="C9911" s="16"/>
      <c r="D9911" s="16"/>
      <c r="E9911" s="16"/>
      <c r="F9911" s="16"/>
      <c r="G9911" s="16"/>
    </row>
    <row r="9912" spans="1:7" ht="12.75">
      <c r="A9912" s="16"/>
      <c r="B9912" s="16"/>
      <c r="C9912" s="16"/>
      <c r="D9912" s="16"/>
      <c r="E9912" s="16"/>
      <c r="F9912" s="16"/>
      <c r="G9912" s="16"/>
    </row>
    <row r="9913" spans="1:7" ht="12.75">
      <c r="A9913" s="16"/>
      <c r="B9913" s="16"/>
      <c r="C9913" s="16"/>
      <c r="D9913" s="16"/>
      <c r="E9913" s="16"/>
      <c r="F9913" s="16"/>
      <c r="G9913" s="16"/>
    </row>
    <row r="9914" spans="1:7" ht="12.75">
      <c r="A9914" s="16"/>
      <c r="B9914" s="16"/>
      <c r="C9914" s="16"/>
      <c r="D9914" s="16"/>
      <c r="E9914" s="16"/>
      <c r="F9914" s="16"/>
      <c r="G9914" s="16"/>
    </row>
    <row r="9915" spans="1:7" ht="12.75">
      <c r="A9915" s="16"/>
      <c r="B9915" s="16"/>
      <c r="C9915" s="16"/>
      <c r="D9915" s="16"/>
      <c r="E9915" s="16"/>
      <c r="F9915" s="16"/>
      <c r="G9915" s="16"/>
    </row>
    <row r="9916" spans="1:7" ht="12.75">
      <c r="A9916" s="16"/>
      <c r="B9916" s="16"/>
      <c r="C9916" s="16"/>
      <c r="D9916" s="16"/>
      <c r="E9916" s="16"/>
      <c r="F9916" s="16"/>
      <c r="G9916" s="16"/>
    </row>
    <row r="9917" spans="1:7" ht="12.75">
      <c r="A9917" s="16"/>
      <c r="B9917" s="16"/>
      <c r="C9917" s="16"/>
      <c r="D9917" s="16"/>
      <c r="E9917" s="16"/>
      <c r="F9917" s="16"/>
      <c r="G9917" s="16"/>
    </row>
    <row r="9918" spans="1:7" ht="12.75">
      <c r="A9918" s="16"/>
      <c r="B9918" s="16"/>
      <c r="C9918" s="16"/>
      <c r="D9918" s="16"/>
      <c r="E9918" s="16"/>
      <c r="F9918" s="16"/>
      <c r="G9918" s="16"/>
    </row>
    <row r="9919" spans="1:7" ht="12.75">
      <c r="A9919" s="16"/>
      <c r="B9919" s="16"/>
      <c r="C9919" s="16"/>
      <c r="D9919" s="16"/>
      <c r="E9919" s="16"/>
      <c r="F9919" s="16"/>
      <c r="G9919" s="16"/>
    </row>
    <row r="9920" spans="1:7" ht="12.75">
      <c r="A9920" s="16"/>
      <c r="B9920" s="16"/>
      <c r="C9920" s="16"/>
      <c r="D9920" s="16"/>
      <c r="E9920" s="16"/>
      <c r="F9920" s="16"/>
      <c r="G9920" s="16"/>
    </row>
    <row r="9921" spans="1:7" ht="12.75">
      <c r="A9921" s="16"/>
      <c r="B9921" s="16"/>
      <c r="C9921" s="16"/>
      <c r="D9921" s="16"/>
      <c r="E9921" s="16"/>
      <c r="F9921" s="16"/>
      <c r="G9921" s="16"/>
    </row>
    <row r="9922" spans="1:7" ht="12.75">
      <c r="A9922" s="16"/>
      <c r="B9922" s="16"/>
      <c r="C9922" s="16"/>
      <c r="D9922" s="16"/>
      <c r="E9922" s="16"/>
      <c r="F9922" s="16"/>
      <c r="G9922" s="16"/>
    </row>
    <row r="9923" spans="1:7" ht="12.75">
      <c r="A9923" s="16"/>
      <c r="B9923" s="16"/>
      <c r="C9923" s="16"/>
      <c r="D9923" s="16"/>
      <c r="E9923" s="16"/>
      <c r="F9923" s="16"/>
      <c r="G9923" s="16"/>
    </row>
    <row r="9924" spans="1:7" ht="12.75">
      <c r="A9924" s="16"/>
      <c r="B9924" s="16"/>
      <c r="C9924" s="16"/>
      <c r="D9924" s="16"/>
      <c r="E9924" s="16"/>
      <c r="F9924" s="16"/>
      <c r="G9924" s="16"/>
    </row>
    <row r="9925" spans="1:7" ht="12.75">
      <c r="A9925" s="16"/>
      <c r="B9925" s="16"/>
      <c r="C9925" s="16"/>
      <c r="D9925" s="16"/>
      <c r="E9925" s="16"/>
      <c r="F9925" s="16"/>
      <c r="G9925" s="16"/>
    </row>
    <row r="9926" spans="1:7" ht="12.75">
      <c r="A9926" s="16"/>
      <c r="B9926" s="16"/>
      <c r="C9926" s="16"/>
      <c r="D9926" s="16"/>
      <c r="E9926" s="16"/>
      <c r="F9926" s="16"/>
      <c r="G9926" s="16"/>
    </row>
    <row r="9927" spans="1:7" ht="12.75">
      <c r="A9927" s="16"/>
      <c r="B9927" s="16"/>
      <c r="C9927" s="16"/>
      <c r="D9927" s="16"/>
      <c r="E9927" s="16"/>
      <c r="F9927" s="16"/>
      <c r="G9927" s="16"/>
    </row>
    <row r="9928" spans="1:7" ht="12.75">
      <c r="A9928" s="16"/>
      <c r="B9928" s="16"/>
      <c r="C9928" s="16"/>
      <c r="D9928" s="16"/>
      <c r="E9928" s="16"/>
      <c r="F9928" s="16"/>
      <c r="G9928" s="16"/>
    </row>
    <row r="9929" spans="1:7" ht="12.75">
      <c r="A9929" s="16"/>
      <c r="B9929" s="16"/>
      <c r="C9929" s="16"/>
      <c r="D9929" s="16"/>
      <c r="E9929" s="16"/>
      <c r="F9929" s="16"/>
      <c r="G9929" s="16"/>
    </row>
    <row r="9930" spans="1:7" ht="12.75">
      <c r="A9930" s="16"/>
      <c r="B9930" s="16"/>
      <c r="C9930" s="16"/>
      <c r="D9930" s="16"/>
      <c r="E9930" s="16"/>
      <c r="F9930" s="16"/>
      <c r="G9930" s="16"/>
    </row>
    <row r="9931" spans="1:7" ht="12.75">
      <c r="A9931" s="16"/>
      <c r="B9931" s="16"/>
      <c r="C9931" s="16"/>
      <c r="D9931" s="16"/>
      <c r="E9931" s="16"/>
      <c r="F9931" s="16"/>
      <c r="G9931" s="16"/>
    </row>
    <row r="9932" spans="1:7" ht="12.75">
      <c r="A9932" s="16"/>
      <c r="B9932" s="16"/>
      <c r="C9932" s="16"/>
      <c r="D9932" s="16"/>
      <c r="E9932" s="16"/>
      <c r="F9932" s="16"/>
      <c r="G9932" s="16"/>
    </row>
    <row r="9933" spans="1:7" ht="12.75">
      <c r="A9933" s="16"/>
      <c r="B9933" s="16"/>
      <c r="C9933" s="16"/>
      <c r="D9933" s="16"/>
      <c r="E9933" s="16"/>
      <c r="F9933" s="16"/>
      <c r="G9933" s="16"/>
    </row>
    <row r="9934" spans="1:7" ht="12.75">
      <c r="A9934" s="16"/>
      <c r="B9934" s="16"/>
      <c r="C9934" s="16"/>
      <c r="D9934" s="16"/>
      <c r="E9934" s="16"/>
      <c r="F9934" s="16"/>
      <c r="G9934" s="16"/>
    </row>
    <row r="9935" spans="1:7" ht="12.75">
      <c r="A9935" s="16"/>
      <c r="B9935" s="16"/>
      <c r="C9935" s="16"/>
      <c r="D9935" s="16"/>
      <c r="E9935" s="16"/>
      <c r="F9935" s="16"/>
      <c r="G9935" s="16"/>
    </row>
    <row r="9936" spans="1:7" ht="12.75">
      <c r="A9936" s="16"/>
      <c r="B9936" s="16"/>
      <c r="C9936" s="16"/>
      <c r="D9936" s="16"/>
      <c r="E9936" s="16"/>
      <c r="F9936" s="16"/>
      <c r="G9936" s="16"/>
    </row>
    <row r="9937" spans="1:7" ht="12.75">
      <c r="A9937" s="16"/>
      <c r="B9937" s="16"/>
      <c r="C9937" s="16"/>
      <c r="D9937" s="16"/>
      <c r="E9937" s="16"/>
      <c r="F9937" s="16"/>
      <c r="G9937" s="16"/>
    </row>
    <row r="9938" spans="1:7" ht="12.75">
      <c r="A9938" s="16"/>
      <c r="B9938" s="16"/>
      <c r="C9938" s="16"/>
      <c r="D9938" s="16"/>
      <c r="E9938" s="16"/>
      <c r="F9938" s="16"/>
      <c r="G9938" s="16"/>
    </row>
    <row r="9939" spans="1:7" ht="12.75">
      <c r="A9939" s="16"/>
      <c r="B9939" s="16"/>
      <c r="C9939" s="16"/>
      <c r="D9939" s="16"/>
      <c r="E9939" s="16"/>
      <c r="F9939" s="16"/>
      <c r="G9939" s="16"/>
    </row>
    <row r="9940" spans="1:7" ht="12.75">
      <c r="A9940" s="16"/>
      <c r="B9940" s="16"/>
      <c r="C9940" s="16"/>
      <c r="D9940" s="16"/>
      <c r="E9940" s="16"/>
      <c r="F9940" s="16"/>
      <c r="G9940" s="16"/>
    </row>
    <row r="9941" spans="1:7" ht="12.75">
      <c r="A9941" s="16"/>
      <c r="B9941" s="16"/>
      <c r="C9941" s="16"/>
      <c r="D9941" s="16"/>
      <c r="E9941" s="16"/>
      <c r="F9941" s="16"/>
      <c r="G9941" s="16"/>
    </row>
    <row r="9942" spans="1:7" ht="12.75">
      <c r="A9942" s="16"/>
      <c r="B9942" s="16"/>
      <c r="C9942" s="16"/>
      <c r="D9942" s="16"/>
      <c r="E9942" s="16"/>
      <c r="F9942" s="16"/>
      <c r="G9942" s="16"/>
    </row>
    <row r="9943" spans="1:7" ht="12.75">
      <c r="A9943" s="16"/>
      <c r="B9943" s="16"/>
      <c r="C9943" s="16"/>
      <c r="D9943" s="16"/>
      <c r="E9943" s="16"/>
      <c r="F9943" s="16"/>
      <c r="G9943" s="16"/>
    </row>
    <row r="9944" spans="1:7" ht="12.75">
      <c r="A9944" s="16"/>
      <c r="B9944" s="16"/>
      <c r="C9944" s="16"/>
      <c r="D9944" s="16"/>
      <c r="E9944" s="16"/>
      <c r="F9944" s="16"/>
      <c r="G9944" s="16"/>
    </row>
    <row r="9945" spans="1:7" ht="12.75">
      <c r="A9945" s="16"/>
      <c r="B9945" s="16"/>
      <c r="C9945" s="16"/>
      <c r="D9945" s="16"/>
      <c r="E9945" s="16"/>
      <c r="F9945" s="16"/>
      <c r="G9945" s="16"/>
    </row>
    <row r="9946" spans="1:7" ht="12.75">
      <c r="A9946" s="16"/>
      <c r="B9946" s="16"/>
      <c r="C9946" s="16"/>
      <c r="D9946" s="16"/>
      <c r="E9946" s="16"/>
      <c r="F9946" s="16"/>
      <c r="G9946" s="16"/>
    </row>
    <row r="9947" spans="1:7" ht="12.75">
      <c r="A9947" s="16"/>
      <c r="B9947" s="16"/>
      <c r="C9947" s="16"/>
      <c r="D9947" s="16"/>
      <c r="E9947" s="16"/>
      <c r="F9947" s="16"/>
      <c r="G9947" s="16"/>
    </row>
    <row r="9948" spans="1:7" ht="12.75">
      <c r="A9948" s="16"/>
      <c r="B9948" s="16"/>
      <c r="C9948" s="16"/>
      <c r="D9948" s="16"/>
      <c r="E9948" s="16"/>
      <c r="F9948" s="16"/>
      <c r="G9948" s="16"/>
    </row>
    <row r="9949" spans="1:7" ht="12.75">
      <c r="A9949" s="16"/>
      <c r="B9949" s="16"/>
      <c r="C9949" s="16"/>
      <c r="D9949" s="16"/>
      <c r="E9949" s="16"/>
      <c r="F9949" s="16"/>
      <c r="G9949" s="16"/>
    </row>
    <row r="9950" spans="1:7" ht="12.75">
      <c r="A9950" s="16"/>
      <c r="B9950" s="16"/>
      <c r="C9950" s="16"/>
      <c r="D9950" s="16"/>
      <c r="E9950" s="16"/>
      <c r="F9950" s="16"/>
      <c r="G9950" s="16"/>
    </row>
    <row r="9951" spans="1:7" ht="12.75">
      <c r="A9951" s="16"/>
      <c r="B9951" s="16"/>
      <c r="C9951" s="16"/>
      <c r="D9951" s="16"/>
      <c r="E9951" s="16"/>
      <c r="F9951" s="16"/>
      <c r="G9951" s="16"/>
    </row>
    <row r="9952" spans="1:7" ht="12.75">
      <c r="A9952" s="16"/>
      <c r="B9952" s="16"/>
      <c r="C9952" s="16"/>
      <c r="D9952" s="16"/>
      <c r="E9952" s="16"/>
      <c r="F9952" s="16"/>
      <c r="G9952" s="16"/>
    </row>
    <row r="9953" spans="1:7" ht="12.75">
      <c r="A9953" s="16"/>
      <c r="B9953" s="16"/>
      <c r="C9953" s="16"/>
      <c r="D9953" s="16"/>
      <c r="E9953" s="16"/>
      <c r="F9953" s="16"/>
      <c r="G9953" s="16"/>
    </row>
    <row r="9954" spans="1:7" ht="12.75">
      <c r="A9954" s="16"/>
      <c r="B9954" s="16"/>
      <c r="C9954" s="16"/>
      <c r="D9954" s="16"/>
      <c r="E9954" s="16"/>
      <c r="F9954" s="16"/>
      <c r="G9954" s="16"/>
    </row>
    <row r="9955" spans="1:7" ht="12.75">
      <c r="A9955" s="16"/>
      <c r="B9955" s="16"/>
      <c r="C9955" s="16"/>
      <c r="D9955" s="16"/>
      <c r="E9955" s="16"/>
      <c r="F9955" s="16"/>
      <c r="G9955" s="16"/>
    </row>
    <row r="9956" spans="1:7" ht="12.75">
      <c r="A9956" s="16"/>
      <c r="B9956" s="16"/>
      <c r="C9956" s="16"/>
      <c r="D9956" s="16"/>
      <c r="E9956" s="16"/>
      <c r="F9956" s="16"/>
      <c r="G9956" s="16"/>
    </row>
    <row r="9957" spans="1:7" ht="12.75">
      <c r="A9957" s="16"/>
      <c r="B9957" s="16"/>
      <c r="C9957" s="16"/>
      <c r="D9957" s="16"/>
      <c r="E9957" s="16"/>
      <c r="F9957" s="16"/>
      <c r="G9957" s="16"/>
    </row>
    <row r="9958" spans="1:7" ht="12.75">
      <c r="A9958" s="16"/>
      <c r="B9958" s="16"/>
      <c r="C9958" s="16"/>
      <c r="D9958" s="16"/>
      <c r="E9958" s="16"/>
      <c r="F9958" s="16"/>
      <c r="G9958" s="16"/>
    </row>
    <row r="9959" spans="1:7" ht="12.75">
      <c r="A9959" s="16"/>
      <c r="B9959" s="16"/>
      <c r="C9959" s="16"/>
      <c r="D9959" s="16"/>
      <c r="E9959" s="16"/>
      <c r="F9959" s="16"/>
      <c r="G9959" s="16"/>
    </row>
    <row r="9960" spans="1:7" ht="12.75">
      <c r="A9960" s="16"/>
      <c r="B9960" s="16"/>
      <c r="C9960" s="16"/>
      <c r="D9960" s="16"/>
      <c r="E9960" s="16"/>
      <c r="F9960" s="16"/>
      <c r="G9960" s="16"/>
    </row>
    <row r="9961" spans="1:7" ht="12.75">
      <c r="A9961" s="16"/>
      <c r="B9961" s="16"/>
      <c r="C9961" s="16"/>
      <c r="D9961" s="16"/>
      <c r="E9961" s="16"/>
      <c r="F9961" s="16"/>
      <c r="G9961" s="16"/>
    </row>
    <row r="9962" spans="1:7" ht="12.75">
      <c r="A9962" s="16"/>
      <c r="B9962" s="16"/>
      <c r="C9962" s="16"/>
      <c r="D9962" s="16"/>
      <c r="E9962" s="16"/>
      <c r="F9962" s="16"/>
      <c r="G9962" s="16"/>
    </row>
    <row r="9963" spans="1:7" ht="12.75">
      <c r="A9963" s="16"/>
      <c r="B9963" s="16"/>
      <c r="C9963" s="16"/>
      <c r="D9963" s="16"/>
      <c r="E9963" s="16"/>
      <c r="F9963" s="16"/>
      <c r="G9963" s="16"/>
    </row>
    <row r="9964" spans="1:7" ht="12.75">
      <c r="A9964" s="16"/>
      <c r="B9964" s="16"/>
      <c r="C9964" s="16"/>
      <c r="D9964" s="16"/>
      <c r="E9964" s="16"/>
      <c r="F9964" s="16"/>
      <c r="G9964" s="16"/>
    </row>
    <row r="9965" spans="1:7" ht="12.75">
      <c r="A9965" s="16"/>
      <c r="B9965" s="16"/>
      <c r="C9965" s="16"/>
      <c r="D9965" s="16"/>
      <c r="E9965" s="16"/>
      <c r="F9965" s="16"/>
      <c r="G9965" s="16"/>
    </row>
    <row r="9966" spans="1:7" ht="12.75">
      <c r="A9966" s="16"/>
      <c r="B9966" s="16"/>
      <c r="C9966" s="16"/>
      <c r="D9966" s="16"/>
      <c r="E9966" s="16"/>
      <c r="F9966" s="16"/>
      <c r="G9966" s="16"/>
    </row>
    <row r="9967" spans="1:7" ht="12.75">
      <c r="A9967" s="16"/>
      <c r="B9967" s="16"/>
      <c r="C9967" s="16"/>
      <c r="D9967" s="16"/>
      <c r="E9967" s="16"/>
      <c r="F9967" s="16"/>
      <c r="G9967" s="16"/>
    </row>
    <row r="9968" spans="1:7" ht="12.75">
      <c r="A9968" s="16"/>
      <c r="B9968" s="16"/>
      <c r="C9968" s="16"/>
      <c r="D9968" s="16"/>
      <c r="E9968" s="16"/>
      <c r="F9968" s="16"/>
      <c r="G9968" s="16"/>
    </row>
    <row r="9969" spans="1:7" ht="12.75">
      <c r="A9969" s="16"/>
      <c r="B9969" s="16"/>
      <c r="C9969" s="16"/>
      <c r="D9969" s="16"/>
      <c r="E9969" s="16"/>
      <c r="F9969" s="16"/>
      <c r="G9969" s="16"/>
    </row>
    <row r="9970" spans="1:7" ht="12.75">
      <c r="A9970" s="16"/>
      <c r="B9970" s="16"/>
      <c r="C9970" s="16"/>
      <c r="D9970" s="16"/>
      <c r="E9970" s="16"/>
      <c r="F9970" s="16"/>
      <c r="G9970" s="16"/>
    </row>
    <row r="9971" spans="1:7" ht="12.75">
      <c r="A9971" s="16"/>
      <c r="B9971" s="16"/>
      <c r="C9971" s="16"/>
      <c r="D9971" s="16"/>
      <c r="E9971" s="16"/>
      <c r="F9971" s="16"/>
      <c r="G9971" s="16"/>
    </row>
    <row r="9972" spans="1:7" ht="12.75">
      <c r="A9972" s="16"/>
      <c r="B9972" s="16"/>
      <c r="C9972" s="16"/>
      <c r="D9972" s="16"/>
      <c r="E9972" s="16"/>
      <c r="F9972" s="16"/>
      <c r="G9972" s="16"/>
    </row>
    <row r="9973" spans="1:7" ht="12.75">
      <c r="A9973" s="16"/>
      <c r="B9973" s="16"/>
      <c r="C9973" s="16"/>
      <c r="D9973" s="16"/>
      <c r="E9973" s="16"/>
      <c r="F9973" s="16"/>
      <c r="G9973" s="16"/>
    </row>
    <row r="9974" spans="1:7" ht="12.75">
      <c r="A9974" s="16"/>
      <c r="B9974" s="16"/>
      <c r="C9974" s="16"/>
      <c r="D9974" s="16"/>
      <c r="E9974" s="16"/>
      <c r="F9974" s="16"/>
      <c r="G9974" s="16"/>
    </row>
    <row r="9975" spans="1:7" ht="12.75">
      <c r="A9975" s="16"/>
      <c r="B9975" s="16"/>
      <c r="C9975" s="16"/>
      <c r="D9975" s="16"/>
      <c r="E9975" s="16"/>
      <c r="F9975" s="16"/>
      <c r="G9975" s="16"/>
    </row>
    <row r="9976" spans="1:7" ht="12.75">
      <c r="A9976" s="16"/>
      <c r="B9976" s="16"/>
      <c r="C9976" s="16"/>
      <c r="D9976" s="16"/>
      <c r="E9976" s="16"/>
      <c r="F9976" s="16"/>
      <c r="G9976" s="16"/>
    </row>
    <row r="9977" spans="1:7" ht="12.75">
      <c r="A9977" s="16"/>
      <c r="B9977" s="16"/>
      <c r="C9977" s="16"/>
      <c r="D9977" s="16"/>
      <c r="E9977" s="16"/>
      <c r="F9977" s="16"/>
      <c r="G9977" s="16"/>
    </row>
    <row r="9978" spans="1:7" ht="12.75">
      <c r="A9978" s="16"/>
      <c r="B9978" s="16"/>
      <c r="C9978" s="16"/>
      <c r="D9978" s="16"/>
      <c r="E9978" s="16"/>
      <c r="F9978" s="16"/>
      <c r="G9978" s="16"/>
    </row>
    <row r="9979" spans="1:7" ht="12.75">
      <c r="A9979" s="16"/>
      <c r="B9979" s="16"/>
      <c r="C9979" s="16"/>
      <c r="D9979" s="16"/>
      <c r="E9979" s="16"/>
      <c r="F9979" s="16"/>
      <c r="G9979" s="16"/>
    </row>
    <row r="9980" spans="1:7" ht="12.75">
      <c r="A9980" s="16"/>
      <c r="B9980" s="16"/>
      <c r="C9980" s="16"/>
      <c r="D9980" s="16"/>
      <c r="E9980" s="16"/>
      <c r="F9980" s="16"/>
      <c r="G9980" s="16"/>
    </row>
    <row r="9981" spans="1:7" ht="12.75">
      <c r="A9981" s="16"/>
      <c r="B9981" s="16"/>
      <c r="C9981" s="16"/>
      <c r="D9981" s="16"/>
      <c r="E9981" s="16"/>
      <c r="F9981" s="16"/>
      <c r="G9981" s="16"/>
    </row>
    <row r="9982" spans="1:7" ht="12.75">
      <c r="A9982" s="16"/>
      <c r="B9982" s="16"/>
      <c r="C9982" s="16"/>
      <c r="D9982" s="16"/>
      <c r="E9982" s="16"/>
      <c r="F9982" s="16"/>
      <c r="G9982" s="16"/>
    </row>
    <row r="9983" spans="1:7" ht="12.75">
      <c r="A9983" s="16"/>
      <c r="B9983" s="16"/>
      <c r="C9983" s="16"/>
      <c r="D9983" s="16"/>
      <c r="E9983" s="16"/>
      <c r="F9983" s="16"/>
      <c r="G9983" s="16"/>
    </row>
    <row r="9984" spans="1:7" ht="12.75">
      <c r="A9984" s="16"/>
      <c r="B9984" s="16"/>
      <c r="C9984" s="16"/>
      <c r="D9984" s="16"/>
      <c r="E9984" s="16"/>
      <c r="F9984" s="16"/>
      <c r="G9984" s="16"/>
    </row>
    <row r="9985" spans="1:7" ht="12.75">
      <c r="A9985" s="16"/>
      <c r="B9985" s="16"/>
      <c r="C9985" s="16"/>
      <c r="D9985" s="16"/>
      <c r="E9985" s="16"/>
      <c r="F9985" s="16"/>
      <c r="G9985" s="16"/>
    </row>
    <row r="9986" spans="1:7" ht="12.75">
      <c r="A9986" s="16"/>
      <c r="B9986" s="16"/>
      <c r="C9986" s="16"/>
      <c r="D9986" s="16"/>
      <c r="E9986" s="16"/>
      <c r="F9986" s="16"/>
      <c r="G9986" s="16"/>
    </row>
    <row r="9987" spans="1:7" ht="12.75">
      <c r="A9987" s="16"/>
      <c r="B9987" s="16"/>
      <c r="C9987" s="16"/>
      <c r="D9987" s="16"/>
      <c r="E9987" s="16"/>
      <c r="F9987" s="16"/>
      <c r="G9987" s="16"/>
    </row>
    <row r="9988" spans="1:7" ht="12.75">
      <c r="A9988" s="16"/>
      <c r="B9988" s="16"/>
      <c r="C9988" s="16"/>
      <c r="D9988" s="16"/>
      <c r="E9988" s="16"/>
      <c r="F9988" s="16"/>
      <c r="G9988" s="16"/>
    </row>
    <row r="9989" spans="1:7" ht="12.75">
      <c r="A9989" s="16"/>
      <c r="B9989" s="16"/>
      <c r="C9989" s="16"/>
      <c r="D9989" s="16"/>
      <c r="E9989" s="16"/>
      <c r="F9989" s="16"/>
      <c r="G9989" s="16"/>
    </row>
    <row r="9990" spans="1:7" ht="12.75">
      <c r="A9990" s="16"/>
      <c r="B9990" s="16"/>
      <c r="C9990" s="16"/>
      <c r="D9990" s="16"/>
      <c r="E9990" s="16"/>
      <c r="F9990" s="16"/>
      <c r="G9990" s="16"/>
    </row>
    <row r="9991" spans="1:7" ht="12.75">
      <c r="A9991" s="16"/>
      <c r="B9991" s="16"/>
      <c r="C9991" s="16"/>
      <c r="D9991" s="16"/>
      <c r="E9991" s="16"/>
      <c r="F9991" s="16"/>
      <c r="G9991" s="16"/>
    </row>
    <row r="9992" spans="1:7" ht="12.75">
      <c r="A9992" s="16"/>
      <c r="B9992" s="16"/>
      <c r="C9992" s="16"/>
      <c r="D9992" s="16"/>
      <c r="E9992" s="16"/>
      <c r="F9992" s="16"/>
      <c r="G9992" s="16"/>
    </row>
    <row r="9993" spans="1:7" ht="12.75">
      <c r="A9993" s="16"/>
      <c r="B9993" s="16"/>
      <c r="C9993" s="16"/>
      <c r="D9993" s="16"/>
      <c r="E9993" s="16"/>
      <c r="F9993" s="16"/>
      <c r="G9993" s="16"/>
    </row>
    <row r="9994" spans="1:7" ht="12.75">
      <c r="A9994" s="16"/>
      <c r="B9994" s="16"/>
      <c r="C9994" s="16"/>
      <c r="D9994" s="16"/>
      <c r="E9994" s="16"/>
      <c r="F9994" s="16"/>
      <c r="G9994" s="16"/>
    </row>
    <row r="9995" spans="1:7" ht="12.75">
      <c r="A9995" s="16"/>
      <c r="B9995" s="16"/>
      <c r="C9995" s="16"/>
      <c r="D9995" s="16"/>
      <c r="E9995" s="16"/>
      <c r="F9995" s="16"/>
      <c r="G9995" s="16"/>
    </row>
    <row r="9996" spans="1:7" ht="12.75">
      <c r="A9996" s="16"/>
      <c r="B9996" s="16"/>
      <c r="C9996" s="16"/>
      <c r="D9996" s="16"/>
      <c r="E9996" s="16"/>
      <c r="F9996" s="16"/>
      <c r="G9996" s="16"/>
    </row>
    <row r="9997" spans="1:7" ht="12.75">
      <c r="A9997" s="16"/>
      <c r="B9997" s="16"/>
      <c r="C9997" s="16"/>
      <c r="D9997" s="16"/>
      <c r="E9997" s="16"/>
      <c r="F9997" s="16"/>
      <c r="G9997" s="16"/>
    </row>
    <row r="9998" spans="1:7" ht="12.75">
      <c r="A9998" s="16"/>
      <c r="B9998" s="16"/>
      <c r="C9998" s="16"/>
      <c r="D9998" s="16"/>
      <c r="E9998" s="16"/>
      <c r="F9998" s="16"/>
      <c r="G9998" s="16"/>
    </row>
    <row r="9999" spans="1:7" ht="12.75">
      <c r="A9999" s="16"/>
      <c r="B9999" s="16"/>
      <c r="C9999" s="16"/>
      <c r="D9999" s="16"/>
      <c r="E9999" s="16"/>
      <c r="F9999" s="16"/>
      <c r="G9999" s="16"/>
    </row>
    <row r="10000" spans="1:7" ht="12.75">
      <c r="A10000" s="16"/>
      <c r="B10000" s="16"/>
      <c r="C10000" s="16"/>
      <c r="D10000" s="16"/>
      <c r="E10000" s="16"/>
      <c r="F10000" s="16"/>
      <c r="G10000" s="16"/>
    </row>
    <row r="10001" spans="1:7" ht="12.75">
      <c r="A10001" s="16"/>
      <c r="B10001" s="16"/>
      <c r="C10001" s="16"/>
      <c r="D10001" s="16"/>
      <c r="E10001" s="16"/>
      <c r="F10001" s="16"/>
      <c r="G10001" s="16"/>
    </row>
    <row r="10002" spans="1:7" ht="12.75">
      <c r="A10002" s="16"/>
      <c r="B10002" s="16"/>
      <c r="C10002" s="16"/>
      <c r="D10002" s="16"/>
      <c r="E10002" s="16"/>
      <c r="F10002" s="16"/>
      <c r="G10002" s="16"/>
    </row>
    <row r="10003" spans="1:7" ht="12.75">
      <c r="A10003" s="16"/>
      <c r="B10003" s="16"/>
      <c r="C10003" s="16"/>
      <c r="D10003" s="16"/>
      <c r="E10003" s="16"/>
      <c r="F10003" s="16"/>
      <c r="G10003" s="16"/>
    </row>
    <row r="10004" spans="1:7" ht="12.75">
      <c r="A10004" s="16"/>
      <c r="B10004" s="16"/>
      <c r="C10004" s="16"/>
      <c r="D10004" s="16"/>
      <c r="E10004" s="16"/>
      <c r="F10004" s="16"/>
      <c r="G10004" s="16"/>
    </row>
    <row r="10005" spans="1:7" ht="12.75">
      <c r="A10005" s="16"/>
      <c r="B10005" s="16"/>
      <c r="C10005" s="16"/>
      <c r="D10005" s="16"/>
      <c r="E10005" s="16"/>
      <c r="F10005" s="16"/>
      <c r="G10005" s="16"/>
    </row>
    <row r="10006" spans="1:7" ht="12.75">
      <c r="A10006" s="16"/>
      <c r="B10006" s="16"/>
      <c r="C10006" s="16"/>
      <c r="D10006" s="16"/>
      <c r="E10006" s="16"/>
      <c r="F10006" s="16"/>
      <c r="G10006" s="16"/>
    </row>
    <row r="10007" spans="1:7" ht="12.75">
      <c r="A10007" s="16"/>
      <c r="B10007" s="16"/>
      <c r="C10007" s="16"/>
      <c r="D10007" s="16"/>
      <c r="E10007" s="16"/>
      <c r="F10007" s="16"/>
      <c r="G10007" s="16"/>
    </row>
    <row r="10008" spans="1:7" ht="12.75">
      <c r="A10008" s="16"/>
      <c r="B10008" s="16"/>
      <c r="C10008" s="16"/>
      <c r="D10008" s="16"/>
      <c r="E10008" s="16"/>
      <c r="F10008" s="16"/>
      <c r="G10008" s="16"/>
    </row>
    <row r="10009" spans="1:7" ht="12.75">
      <c r="A10009" s="16"/>
      <c r="B10009" s="16"/>
      <c r="C10009" s="16"/>
      <c r="D10009" s="16"/>
      <c r="E10009" s="16"/>
      <c r="F10009" s="16"/>
      <c r="G10009" s="16"/>
    </row>
    <row r="10010" spans="1:7" ht="12.75">
      <c r="A10010" s="16"/>
      <c r="B10010" s="16"/>
      <c r="C10010" s="16"/>
      <c r="D10010" s="16"/>
      <c r="E10010" s="16"/>
      <c r="F10010" s="16"/>
      <c r="G10010" s="16"/>
    </row>
    <row r="10011" spans="1:7" ht="12.75">
      <c r="A10011" s="16"/>
      <c r="B10011" s="16"/>
      <c r="C10011" s="16"/>
      <c r="D10011" s="16"/>
      <c r="E10011" s="16"/>
      <c r="F10011" s="16"/>
      <c r="G10011" s="16"/>
    </row>
    <row r="10012" spans="1:7" ht="12.75">
      <c r="A10012" s="16"/>
      <c r="B10012" s="16"/>
      <c r="C10012" s="16"/>
      <c r="D10012" s="16"/>
      <c r="E10012" s="16"/>
      <c r="F10012" s="16"/>
      <c r="G10012" s="16"/>
    </row>
    <row r="10013" spans="1:7" ht="12.75">
      <c r="A10013" s="16"/>
      <c r="B10013" s="16"/>
      <c r="C10013" s="16"/>
      <c r="D10013" s="16"/>
      <c r="E10013" s="16"/>
      <c r="F10013" s="16"/>
      <c r="G10013" s="16"/>
    </row>
    <row r="10014" spans="1:7" ht="12.75">
      <c r="A10014" s="16"/>
      <c r="B10014" s="16"/>
      <c r="C10014" s="16"/>
      <c r="D10014" s="16"/>
      <c r="E10014" s="16"/>
      <c r="F10014" s="16"/>
      <c r="G10014" s="16"/>
    </row>
    <row r="10015" spans="1:7" ht="12.75">
      <c r="A10015" s="16"/>
      <c r="B10015" s="16"/>
      <c r="C10015" s="16"/>
      <c r="D10015" s="16"/>
      <c r="E10015" s="16"/>
      <c r="F10015" s="16"/>
      <c r="G10015" s="16"/>
    </row>
    <row r="10016" spans="1:7" ht="12.75">
      <c r="A10016" s="16"/>
      <c r="B10016" s="16"/>
      <c r="C10016" s="16"/>
      <c r="D10016" s="16"/>
      <c r="E10016" s="16"/>
      <c r="F10016" s="16"/>
      <c r="G10016" s="16"/>
    </row>
    <row r="10017" spans="1:7" ht="12.75">
      <c r="A10017" s="16"/>
      <c r="B10017" s="16"/>
      <c r="C10017" s="16"/>
      <c r="D10017" s="16"/>
      <c r="E10017" s="16"/>
      <c r="F10017" s="16"/>
      <c r="G10017" s="16"/>
    </row>
    <row r="10018" spans="1:7" ht="12.75">
      <c r="A10018" s="16"/>
      <c r="B10018" s="16"/>
      <c r="C10018" s="16"/>
      <c r="D10018" s="16"/>
      <c r="E10018" s="16"/>
      <c r="F10018" s="16"/>
      <c r="G10018" s="16"/>
    </row>
    <row r="10019" spans="1:7" ht="12.75">
      <c r="A10019" s="16"/>
      <c r="B10019" s="16"/>
      <c r="C10019" s="16"/>
      <c r="D10019" s="16"/>
      <c r="E10019" s="16"/>
      <c r="F10019" s="16"/>
      <c r="G10019" s="16"/>
    </row>
    <row r="10020" spans="1:7" ht="12.75">
      <c r="A10020" s="16"/>
      <c r="B10020" s="16"/>
      <c r="C10020" s="16"/>
      <c r="D10020" s="16"/>
      <c r="E10020" s="16"/>
      <c r="F10020" s="16"/>
      <c r="G10020" s="16"/>
    </row>
    <row r="10021" spans="1:7" ht="12.75">
      <c r="A10021" s="16"/>
      <c r="B10021" s="16"/>
      <c r="C10021" s="16"/>
      <c r="D10021" s="16"/>
      <c r="E10021" s="16"/>
      <c r="F10021" s="16"/>
      <c r="G10021" s="16"/>
    </row>
    <row r="10022" spans="1:7" ht="12.75">
      <c r="A10022" s="16"/>
      <c r="B10022" s="16"/>
      <c r="C10022" s="16"/>
      <c r="D10022" s="16"/>
      <c r="E10022" s="16"/>
      <c r="F10022" s="16"/>
      <c r="G10022" s="16"/>
    </row>
    <row r="10023" spans="1:7" ht="12.75">
      <c r="A10023" s="16"/>
      <c r="B10023" s="16"/>
      <c r="C10023" s="16"/>
      <c r="D10023" s="16"/>
      <c r="E10023" s="16"/>
      <c r="F10023" s="16"/>
      <c r="G10023" s="16"/>
    </row>
    <row r="10024" spans="1:7" ht="12.75">
      <c r="A10024" s="16"/>
      <c r="B10024" s="16"/>
      <c r="C10024" s="16"/>
      <c r="D10024" s="16"/>
      <c r="E10024" s="16"/>
      <c r="F10024" s="16"/>
      <c r="G10024" s="16"/>
    </row>
    <row r="10025" spans="1:7" ht="12.75">
      <c r="A10025" s="16"/>
      <c r="B10025" s="16"/>
      <c r="C10025" s="16"/>
      <c r="D10025" s="16"/>
      <c r="E10025" s="16"/>
      <c r="F10025" s="16"/>
      <c r="G10025" s="16"/>
    </row>
    <row r="10026" spans="1:7" ht="12.75">
      <c r="A10026" s="16"/>
      <c r="B10026" s="16"/>
      <c r="C10026" s="16"/>
      <c r="D10026" s="16"/>
      <c r="E10026" s="16"/>
      <c r="F10026" s="16"/>
      <c r="G10026" s="16"/>
    </row>
    <row r="10027" spans="1:7" ht="12.75">
      <c r="A10027" s="16"/>
      <c r="B10027" s="16"/>
      <c r="C10027" s="16"/>
      <c r="D10027" s="16"/>
      <c r="E10027" s="16"/>
      <c r="F10027" s="16"/>
      <c r="G10027" s="16"/>
    </row>
    <row r="10028" spans="1:7" ht="12.75">
      <c r="A10028" s="16"/>
      <c r="B10028" s="16"/>
      <c r="C10028" s="16"/>
      <c r="D10028" s="16"/>
      <c r="E10028" s="16"/>
      <c r="F10028" s="16"/>
      <c r="G10028" s="16"/>
    </row>
    <row r="10029" spans="1:7" ht="12.75">
      <c r="A10029" s="16"/>
      <c r="B10029" s="16"/>
      <c r="C10029" s="16"/>
      <c r="D10029" s="16"/>
      <c r="E10029" s="16"/>
      <c r="F10029" s="16"/>
      <c r="G10029" s="16"/>
    </row>
    <row r="10030" spans="1:7" ht="12.75">
      <c r="A10030" s="16"/>
      <c r="B10030" s="16"/>
      <c r="C10030" s="16"/>
      <c r="D10030" s="16"/>
      <c r="E10030" s="16"/>
      <c r="F10030" s="16"/>
      <c r="G10030" s="16"/>
    </row>
    <row r="10031" spans="1:7" ht="12.75">
      <c r="A10031" s="16"/>
      <c r="B10031" s="16"/>
      <c r="C10031" s="16"/>
      <c r="D10031" s="16"/>
      <c r="E10031" s="16"/>
      <c r="F10031" s="16"/>
      <c r="G10031" s="16"/>
    </row>
    <row r="10032" spans="1:7" ht="12.75">
      <c r="A10032" s="16"/>
      <c r="B10032" s="16"/>
      <c r="C10032" s="16"/>
      <c r="D10032" s="16"/>
      <c r="E10032" s="16"/>
      <c r="F10032" s="16"/>
      <c r="G10032" s="16"/>
    </row>
    <row r="10033" spans="1:7" ht="12.75">
      <c r="A10033" s="16"/>
      <c r="B10033" s="16"/>
      <c r="C10033" s="16"/>
      <c r="D10033" s="16"/>
      <c r="E10033" s="16"/>
      <c r="F10033" s="16"/>
      <c r="G10033" s="16"/>
    </row>
    <row r="10034" spans="1:7" ht="12.75">
      <c r="A10034" s="16"/>
      <c r="B10034" s="16"/>
      <c r="C10034" s="16"/>
      <c r="D10034" s="16"/>
      <c r="E10034" s="16"/>
      <c r="F10034" s="16"/>
      <c r="G10034" s="16"/>
    </row>
    <row r="10035" spans="1:7" ht="12.75">
      <c r="A10035" s="16"/>
      <c r="B10035" s="16"/>
      <c r="C10035" s="16"/>
      <c r="D10035" s="16"/>
      <c r="E10035" s="16"/>
      <c r="F10035" s="16"/>
      <c r="G10035" s="16"/>
    </row>
    <row r="10036" spans="1:7" ht="12.75">
      <c r="A10036" s="16"/>
      <c r="B10036" s="16"/>
      <c r="C10036" s="16"/>
      <c r="D10036" s="16"/>
      <c r="E10036" s="16"/>
      <c r="F10036" s="16"/>
      <c r="G10036" s="16"/>
    </row>
    <row r="10037" spans="1:7" ht="12.75">
      <c r="A10037" s="16"/>
      <c r="B10037" s="16"/>
      <c r="C10037" s="16"/>
      <c r="D10037" s="16"/>
      <c r="E10037" s="16"/>
      <c r="F10037" s="16"/>
      <c r="G10037" s="16"/>
    </row>
    <row r="10038" spans="1:7" ht="12.75">
      <c r="A10038" s="16"/>
      <c r="B10038" s="16"/>
      <c r="C10038" s="16"/>
      <c r="D10038" s="16"/>
      <c r="E10038" s="16"/>
      <c r="F10038" s="16"/>
      <c r="G10038" s="16"/>
    </row>
    <row r="10039" spans="1:7" ht="12.75">
      <c r="A10039" s="16"/>
      <c r="B10039" s="16"/>
      <c r="C10039" s="16"/>
      <c r="D10039" s="16"/>
      <c r="E10039" s="16"/>
      <c r="F10039" s="16"/>
      <c r="G10039" s="16"/>
    </row>
    <row r="10040" spans="1:7" ht="12.75">
      <c r="A10040" s="16"/>
      <c r="B10040" s="16"/>
      <c r="C10040" s="16"/>
      <c r="D10040" s="16"/>
      <c r="E10040" s="16"/>
      <c r="F10040" s="16"/>
      <c r="G10040" s="16"/>
    </row>
    <row r="10041" spans="1:7" ht="12.75">
      <c r="A10041" s="16"/>
      <c r="B10041" s="16"/>
      <c r="C10041" s="16"/>
      <c r="D10041" s="16"/>
      <c r="E10041" s="16"/>
      <c r="F10041" s="16"/>
      <c r="G10041" s="16"/>
    </row>
    <row r="10042" spans="1:7" ht="12.75">
      <c r="A10042" s="16"/>
      <c r="B10042" s="16"/>
      <c r="C10042" s="16"/>
      <c r="D10042" s="16"/>
      <c r="E10042" s="16"/>
      <c r="F10042" s="16"/>
      <c r="G10042" s="16"/>
    </row>
    <row r="10043" spans="1:7" ht="12.75">
      <c r="A10043" s="16"/>
      <c r="B10043" s="16"/>
      <c r="C10043" s="16"/>
      <c r="D10043" s="16"/>
      <c r="E10043" s="16"/>
      <c r="F10043" s="16"/>
      <c r="G10043" s="16"/>
    </row>
    <row r="10044" spans="1:7" ht="12.75">
      <c r="A10044" s="16"/>
      <c r="B10044" s="16"/>
      <c r="C10044" s="16"/>
      <c r="D10044" s="16"/>
      <c r="E10044" s="16"/>
      <c r="F10044" s="16"/>
      <c r="G10044" s="16"/>
    </row>
    <row r="10045" spans="1:7" ht="12.75">
      <c r="A10045" s="16"/>
      <c r="B10045" s="16"/>
      <c r="C10045" s="16"/>
      <c r="D10045" s="16"/>
      <c r="E10045" s="16"/>
      <c r="F10045" s="16"/>
      <c r="G10045" s="16"/>
    </row>
    <row r="10046" spans="1:7" ht="12.75">
      <c r="A10046" s="16"/>
      <c r="B10046" s="16"/>
      <c r="C10046" s="16"/>
      <c r="D10046" s="16"/>
      <c r="E10046" s="16"/>
      <c r="F10046" s="16"/>
      <c r="G10046" s="16"/>
    </row>
    <row r="10047" spans="1:7" ht="12.75">
      <c r="A10047" s="16"/>
      <c r="B10047" s="16"/>
      <c r="C10047" s="16"/>
      <c r="D10047" s="16"/>
      <c r="E10047" s="16"/>
      <c r="F10047" s="16"/>
      <c r="G10047" s="16"/>
    </row>
    <row r="10048" spans="1:7" ht="12.75">
      <c r="A10048" s="16"/>
      <c r="B10048" s="16"/>
      <c r="C10048" s="16"/>
      <c r="D10048" s="16"/>
      <c r="E10048" s="16"/>
      <c r="F10048" s="16"/>
      <c r="G10048" s="16"/>
    </row>
    <row r="10049" spans="1:7" ht="12.75">
      <c r="A10049" s="16"/>
      <c r="B10049" s="16"/>
      <c r="C10049" s="16"/>
      <c r="D10049" s="16"/>
      <c r="E10049" s="16"/>
      <c r="F10049" s="16"/>
      <c r="G10049" s="16"/>
    </row>
    <row r="10050" spans="1:7" ht="12.75">
      <c r="A10050" s="16"/>
      <c r="B10050" s="16"/>
      <c r="C10050" s="16"/>
      <c r="D10050" s="16"/>
      <c r="E10050" s="16"/>
      <c r="F10050" s="16"/>
      <c r="G10050" s="16"/>
    </row>
    <row r="10051" spans="1:7" ht="12.75">
      <c r="A10051" s="16"/>
      <c r="B10051" s="16"/>
      <c r="C10051" s="16"/>
      <c r="D10051" s="16"/>
      <c r="E10051" s="16"/>
      <c r="F10051" s="16"/>
      <c r="G10051" s="16"/>
    </row>
    <row r="10052" spans="1:7" ht="12.75">
      <c r="A10052" s="16"/>
      <c r="B10052" s="16"/>
      <c r="C10052" s="16"/>
      <c r="D10052" s="16"/>
      <c r="E10052" s="16"/>
      <c r="F10052" s="16"/>
      <c r="G10052" s="16"/>
    </row>
    <row r="10053" spans="1:7" ht="12.75">
      <c r="A10053" s="16"/>
      <c r="B10053" s="16"/>
      <c r="C10053" s="16"/>
      <c r="D10053" s="16"/>
      <c r="E10053" s="16"/>
      <c r="F10053" s="16"/>
      <c r="G10053" s="16"/>
    </row>
    <row r="10054" spans="1:7" ht="12.75">
      <c r="A10054" s="16"/>
      <c r="B10054" s="16"/>
      <c r="C10054" s="16"/>
      <c r="D10054" s="16"/>
      <c r="E10054" s="16"/>
      <c r="F10054" s="16"/>
      <c r="G10054" s="16"/>
    </row>
    <row r="10055" spans="1:7" ht="12.75">
      <c r="A10055" s="16"/>
      <c r="B10055" s="16"/>
      <c r="C10055" s="16"/>
      <c r="D10055" s="16"/>
      <c r="E10055" s="16"/>
      <c r="F10055" s="16"/>
      <c r="G10055" s="16"/>
    </row>
    <row r="10056" spans="1:7" ht="12.75">
      <c r="A10056" s="16"/>
      <c r="B10056" s="16"/>
      <c r="C10056" s="16"/>
      <c r="D10056" s="16"/>
      <c r="E10056" s="16"/>
      <c r="F10056" s="16"/>
      <c r="G10056" s="16"/>
    </row>
    <row r="10057" spans="1:7" ht="12.75">
      <c r="A10057" s="16"/>
      <c r="B10057" s="16"/>
      <c r="C10057" s="16"/>
      <c r="D10057" s="16"/>
      <c r="E10057" s="16"/>
      <c r="F10057" s="16"/>
      <c r="G10057" s="16"/>
    </row>
    <row r="10058" spans="1:7" ht="12.75">
      <c r="A10058" s="16"/>
      <c r="B10058" s="16"/>
      <c r="C10058" s="16"/>
      <c r="D10058" s="16"/>
      <c r="E10058" s="16"/>
      <c r="F10058" s="16"/>
      <c r="G10058" s="16"/>
    </row>
    <row r="10059" spans="1:7" ht="12.75">
      <c r="A10059" s="16"/>
      <c r="B10059" s="16"/>
      <c r="C10059" s="16"/>
      <c r="D10059" s="16"/>
      <c r="E10059" s="16"/>
      <c r="F10059" s="16"/>
      <c r="G10059" s="16"/>
    </row>
    <row r="10060" spans="1:7" ht="12.75">
      <c r="A10060" s="16"/>
      <c r="B10060" s="16"/>
      <c r="C10060" s="16"/>
      <c r="D10060" s="16"/>
      <c r="E10060" s="16"/>
      <c r="F10060" s="16"/>
      <c r="G10060" s="16"/>
    </row>
    <row r="10061" spans="1:7" ht="12.75">
      <c r="A10061" s="16"/>
      <c r="B10061" s="16"/>
      <c r="C10061" s="16"/>
      <c r="D10061" s="16"/>
      <c r="E10061" s="16"/>
      <c r="F10061" s="16"/>
      <c r="G10061" s="16"/>
    </row>
    <row r="10062" spans="1:7" ht="12.75">
      <c r="A10062" s="16"/>
      <c r="B10062" s="16"/>
      <c r="C10062" s="16"/>
      <c r="D10062" s="16"/>
      <c r="E10062" s="16"/>
      <c r="F10062" s="16"/>
      <c r="G10062" s="16"/>
    </row>
    <row r="10063" spans="1:7" ht="12.75">
      <c r="A10063" s="16"/>
      <c r="B10063" s="16"/>
      <c r="C10063" s="16"/>
      <c r="D10063" s="16"/>
      <c r="E10063" s="16"/>
      <c r="F10063" s="16"/>
      <c r="G10063" s="16"/>
    </row>
    <row r="10064" spans="1:7" ht="12.75">
      <c r="A10064" s="16"/>
      <c r="B10064" s="16"/>
      <c r="C10064" s="16"/>
      <c r="D10064" s="16"/>
      <c r="E10064" s="16"/>
      <c r="F10064" s="16"/>
      <c r="G10064" s="16"/>
    </row>
    <row r="10065" spans="1:7" ht="12.75">
      <c r="A10065" s="16"/>
      <c r="B10065" s="16"/>
      <c r="C10065" s="16"/>
      <c r="D10065" s="16"/>
      <c r="E10065" s="16"/>
      <c r="F10065" s="16"/>
      <c r="G10065" s="16"/>
    </row>
    <row r="10066" spans="1:7" ht="12.75">
      <c r="A10066" s="16"/>
      <c r="B10066" s="16"/>
      <c r="C10066" s="16"/>
      <c r="D10066" s="16"/>
      <c r="E10066" s="16"/>
      <c r="F10066" s="16"/>
      <c r="G10066" s="16"/>
    </row>
    <row r="10067" spans="1:7" ht="12.75">
      <c r="A10067" s="16"/>
      <c r="B10067" s="16"/>
      <c r="C10067" s="16"/>
      <c r="D10067" s="16"/>
      <c r="E10067" s="16"/>
      <c r="F10067" s="16"/>
      <c r="G10067" s="16"/>
    </row>
    <row r="10068" spans="1:7" ht="12.75">
      <c r="A10068" s="16"/>
      <c r="B10068" s="16"/>
      <c r="C10068" s="16"/>
      <c r="D10068" s="16"/>
      <c r="E10068" s="16"/>
      <c r="F10068" s="16"/>
      <c r="G10068" s="16"/>
    </row>
    <row r="10069" spans="1:7" ht="12.75">
      <c r="A10069" s="16"/>
      <c r="B10069" s="16"/>
      <c r="C10069" s="16"/>
      <c r="D10069" s="16"/>
      <c r="E10069" s="16"/>
      <c r="F10069" s="16"/>
      <c r="G10069" s="16"/>
    </row>
    <row r="10070" spans="1:7" ht="12.75">
      <c r="A10070" s="16"/>
      <c r="B10070" s="16"/>
      <c r="C10070" s="16"/>
      <c r="D10070" s="16"/>
      <c r="E10070" s="16"/>
      <c r="F10070" s="16"/>
      <c r="G10070" s="16"/>
    </row>
    <row r="10071" spans="1:7" ht="12.75">
      <c r="A10071" s="16"/>
      <c r="B10071" s="16"/>
      <c r="C10071" s="16"/>
      <c r="D10071" s="16"/>
      <c r="E10071" s="16"/>
      <c r="F10071" s="16"/>
      <c r="G10071" s="16"/>
    </row>
    <row r="10072" spans="1:7" ht="12.75">
      <c r="A10072" s="16"/>
      <c r="B10072" s="16"/>
      <c r="C10072" s="16"/>
      <c r="D10072" s="16"/>
      <c r="E10072" s="16"/>
      <c r="F10072" s="16"/>
      <c r="G10072" s="16"/>
    </row>
    <row r="10073" spans="1:7" ht="12.75">
      <c r="A10073" s="16"/>
      <c r="B10073" s="16"/>
      <c r="C10073" s="16"/>
      <c r="D10073" s="16"/>
      <c r="E10073" s="16"/>
      <c r="F10073" s="16"/>
      <c r="G10073" s="16"/>
    </row>
    <row r="10074" spans="1:7" ht="12.75">
      <c r="A10074" s="16"/>
      <c r="B10074" s="16"/>
      <c r="C10074" s="16"/>
      <c r="D10074" s="16"/>
      <c r="E10074" s="16"/>
      <c r="F10074" s="16"/>
      <c r="G10074" s="16"/>
    </row>
    <row r="10075" spans="1:7" ht="12.75">
      <c r="A10075" s="16"/>
      <c r="B10075" s="16"/>
      <c r="C10075" s="16"/>
      <c r="D10075" s="16"/>
      <c r="E10075" s="16"/>
      <c r="F10075" s="16"/>
      <c r="G10075" s="16"/>
    </row>
    <row r="10076" spans="1:7" ht="12.75">
      <c r="A10076" s="16"/>
      <c r="B10076" s="16"/>
      <c r="C10076" s="16"/>
      <c r="D10076" s="16"/>
      <c r="E10076" s="16"/>
      <c r="F10076" s="16"/>
      <c r="G10076" s="16"/>
    </row>
    <row r="10077" spans="1:7" ht="12.75">
      <c r="A10077" s="16"/>
      <c r="B10077" s="16"/>
      <c r="C10077" s="16"/>
      <c r="D10077" s="16"/>
      <c r="E10077" s="16"/>
      <c r="F10077" s="16"/>
      <c r="G10077" s="16"/>
    </row>
    <row r="10078" spans="1:7" ht="12.75">
      <c r="A10078" s="16"/>
      <c r="B10078" s="16"/>
      <c r="C10078" s="16"/>
      <c r="D10078" s="16"/>
      <c r="E10078" s="16"/>
      <c r="F10078" s="16"/>
      <c r="G10078" s="16"/>
    </row>
    <row r="10079" spans="1:7" ht="12.75">
      <c r="A10079" s="16"/>
      <c r="B10079" s="16"/>
      <c r="C10079" s="16"/>
      <c r="D10079" s="16"/>
      <c r="E10079" s="16"/>
      <c r="F10079" s="16"/>
      <c r="G10079" s="16"/>
    </row>
    <row r="10080" spans="1:7" ht="12.75">
      <c r="A10080" s="16"/>
      <c r="B10080" s="16"/>
      <c r="C10080" s="16"/>
      <c r="D10080" s="16"/>
      <c r="E10080" s="16"/>
      <c r="F10080" s="16"/>
      <c r="G10080" s="16"/>
    </row>
    <row r="10081" spans="1:7" ht="12.75">
      <c r="A10081" s="16"/>
      <c r="B10081" s="16"/>
      <c r="C10081" s="16"/>
      <c r="D10081" s="16"/>
      <c r="E10081" s="16"/>
      <c r="F10081" s="16"/>
      <c r="G10081" s="16"/>
    </row>
    <row r="10082" spans="1:7" ht="12.75">
      <c r="A10082" s="16"/>
      <c r="B10082" s="16"/>
      <c r="C10082" s="16"/>
      <c r="D10082" s="16"/>
      <c r="E10082" s="16"/>
      <c r="F10082" s="16"/>
      <c r="G10082" s="16"/>
    </row>
    <row r="10083" spans="1:7" ht="12.75">
      <c r="A10083" s="16"/>
      <c r="B10083" s="16"/>
      <c r="C10083" s="16"/>
      <c r="D10083" s="16"/>
      <c r="E10083" s="16"/>
      <c r="F10083" s="16"/>
      <c r="G10083" s="16"/>
    </row>
    <row r="10084" spans="1:7" ht="12.75">
      <c r="A10084" s="16"/>
      <c r="B10084" s="16"/>
      <c r="C10084" s="16"/>
      <c r="D10084" s="16"/>
      <c r="E10084" s="16"/>
      <c r="F10084" s="16"/>
      <c r="G10084" s="16"/>
    </row>
    <row r="10085" spans="1:7" ht="12.75">
      <c r="A10085" s="16"/>
      <c r="B10085" s="16"/>
      <c r="C10085" s="16"/>
      <c r="D10085" s="16"/>
      <c r="E10085" s="16"/>
      <c r="F10085" s="16"/>
      <c r="G10085" s="16"/>
    </row>
    <row r="10086" spans="1:7" ht="12.75">
      <c r="A10086" s="16"/>
      <c r="B10086" s="16"/>
      <c r="C10086" s="16"/>
      <c r="D10086" s="16"/>
      <c r="E10086" s="16"/>
      <c r="F10086" s="16"/>
      <c r="G10086" s="16"/>
    </row>
    <row r="10087" spans="1:7" ht="12.75">
      <c r="A10087" s="16"/>
      <c r="B10087" s="16"/>
      <c r="C10087" s="16"/>
      <c r="D10087" s="16"/>
      <c r="E10087" s="16"/>
      <c r="F10087" s="16"/>
      <c r="G10087" s="16"/>
    </row>
    <row r="10088" spans="1:7" ht="12.75">
      <c r="A10088" s="16"/>
      <c r="B10088" s="16"/>
      <c r="C10088" s="16"/>
      <c r="D10088" s="16"/>
      <c r="E10088" s="16"/>
      <c r="F10088" s="16"/>
      <c r="G10088" s="16"/>
    </row>
    <row r="10089" spans="1:7" ht="12.75">
      <c r="A10089" s="16"/>
      <c r="B10089" s="16"/>
      <c r="C10089" s="16"/>
      <c r="D10089" s="16"/>
      <c r="E10089" s="16"/>
      <c r="F10089" s="16"/>
      <c r="G10089" s="16"/>
    </row>
    <row r="10090" spans="1:7" ht="12.75">
      <c r="A10090" s="16"/>
      <c r="B10090" s="16"/>
      <c r="C10090" s="16"/>
      <c r="D10090" s="16"/>
      <c r="E10090" s="16"/>
      <c r="F10090" s="16"/>
      <c r="G10090" s="16"/>
    </row>
    <row r="10091" spans="1:7" ht="12.75">
      <c r="A10091" s="16"/>
      <c r="B10091" s="16"/>
      <c r="C10091" s="16"/>
      <c r="D10091" s="16"/>
      <c r="E10091" s="16"/>
      <c r="F10091" s="16"/>
      <c r="G10091" s="16"/>
    </row>
    <row r="10092" spans="1:7" ht="12.75">
      <c r="A10092" s="16"/>
      <c r="B10092" s="16"/>
      <c r="C10092" s="16"/>
      <c r="D10092" s="16"/>
      <c r="E10092" s="16"/>
      <c r="F10092" s="16"/>
      <c r="G10092" s="16"/>
    </row>
    <row r="10093" spans="1:7" ht="12.75">
      <c r="A10093" s="16"/>
      <c r="B10093" s="16"/>
      <c r="C10093" s="16"/>
      <c r="D10093" s="16"/>
      <c r="E10093" s="16"/>
      <c r="F10093" s="16"/>
      <c r="G10093" s="16"/>
    </row>
    <row r="10094" spans="1:7" ht="12.75">
      <c r="A10094" s="16"/>
      <c r="B10094" s="16"/>
      <c r="C10094" s="16"/>
      <c r="D10094" s="16"/>
      <c r="E10094" s="16"/>
      <c r="F10094" s="16"/>
      <c r="G10094" s="16"/>
    </row>
    <row r="10095" spans="1:7" ht="12.75">
      <c r="A10095" s="16"/>
      <c r="B10095" s="16"/>
      <c r="C10095" s="16"/>
      <c r="D10095" s="16"/>
      <c r="E10095" s="16"/>
      <c r="F10095" s="16"/>
      <c r="G10095" s="16"/>
    </row>
    <row r="10096" spans="1:7" ht="12.75">
      <c r="A10096" s="16"/>
      <c r="B10096" s="16"/>
      <c r="C10096" s="16"/>
      <c r="D10096" s="16"/>
      <c r="E10096" s="16"/>
      <c r="F10096" s="16"/>
      <c r="G10096" s="16"/>
    </row>
    <row r="10097" spans="1:7" ht="12.75">
      <c r="A10097" s="16"/>
      <c r="B10097" s="16"/>
      <c r="C10097" s="16"/>
      <c r="D10097" s="16"/>
      <c r="E10097" s="16"/>
      <c r="F10097" s="16"/>
      <c r="G10097" s="16"/>
    </row>
    <row r="10098" spans="1:7" ht="12.75">
      <c r="A10098" s="16"/>
      <c r="B10098" s="16"/>
      <c r="C10098" s="16"/>
      <c r="D10098" s="16"/>
      <c r="E10098" s="16"/>
      <c r="F10098" s="16"/>
      <c r="G10098" s="16"/>
    </row>
    <row r="10099" spans="1:7" ht="12.75">
      <c r="A10099" s="16"/>
      <c r="B10099" s="16"/>
      <c r="C10099" s="16"/>
      <c r="D10099" s="16"/>
      <c r="E10099" s="16"/>
      <c r="F10099" s="16"/>
      <c r="G10099" s="16"/>
    </row>
    <row r="10100" spans="1:7" ht="12.75">
      <c r="A10100" s="16"/>
      <c r="B10100" s="16"/>
      <c r="C10100" s="16"/>
      <c r="D10100" s="16"/>
      <c r="E10100" s="16"/>
      <c r="F10100" s="16"/>
      <c r="G10100" s="16"/>
    </row>
    <row r="10101" spans="1:7" ht="12.75">
      <c r="A10101" s="16"/>
      <c r="B10101" s="16"/>
      <c r="C10101" s="16"/>
      <c r="D10101" s="16"/>
      <c r="E10101" s="16"/>
      <c r="F10101" s="16"/>
      <c r="G10101" s="16"/>
    </row>
    <row r="10102" spans="1:7" ht="12.75">
      <c r="A10102" s="16"/>
      <c r="B10102" s="16"/>
      <c r="C10102" s="16"/>
      <c r="D10102" s="16"/>
      <c r="E10102" s="16"/>
      <c r="F10102" s="16"/>
      <c r="G10102" s="16"/>
    </row>
    <row r="10103" spans="1:7" ht="12.75">
      <c r="A10103" s="16"/>
      <c r="B10103" s="16"/>
      <c r="C10103" s="16"/>
      <c r="D10103" s="16"/>
      <c r="E10103" s="16"/>
      <c r="F10103" s="16"/>
      <c r="G10103" s="16"/>
    </row>
    <row r="10104" spans="1:7" ht="12.75">
      <c r="A10104" s="16"/>
      <c r="B10104" s="16"/>
      <c r="C10104" s="16"/>
      <c r="D10104" s="16"/>
      <c r="E10104" s="16"/>
      <c r="F10104" s="16"/>
      <c r="G10104" s="16"/>
    </row>
    <row r="10105" spans="1:7" ht="12.75">
      <c r="A10105" s="16"/>
      <c r="B10105" s="16"/>
      <c r="C10105" s="16"/>
      <c r="D10105" s="16"/>
      <c r="E10105" s="16"/>
      <c r="F10105" s="16"/>
      <c r="G10105" s="16"/>
    </row>
    <row r="10106" spans="1:7" ht="12.75">
      <c r="A10106" s="16"/>
      <c r="B10106" s="16"/>
      <c r="C10106" s="16"/>
      <c r="D10106" s="16"/>
      <c r="E10106" s="16"/>
      <c r="F10106" s="16"/>
      <c r="G10106" s="16"/>
    </row>
    <row r="10107" spans="1:7" ht="12.75">
      <c r="A10107" s="16"/>
      <c r="B10107" s="16"/>
      <c r="C10107" s="16"/>
      <c r="D10107" s="16"/>
      <c r="E10107" s="16"/>
      <c r="F10107" s="16"/>
      <c r="G10107" s="16"/>
    </row>
    <row r="10108" spans="1:7" ht="12.75">
      <c r="A10108" s="16"/>
      <c r="B10108" s="16"/>
      <c r="C10108" s="16"/>
      <c r="D10108" s="16"/>
      <c r="E10108" s="16"/>
      <c r="F10108" s="16"/>
      <c r="G10108" s="16"/>
    </row>
    <row r="10109" spans="1:7" ht="12.75">
      <c r="A10109" s="16"/>
      <c r="B10109" s="16"/>
      <c r="C10109" s="16"/>
      <c r="D10109" s="16"/>
      <c r="E10109" s="16"/>
      <c r="F10109" s="16"/>
      <c r="G10109" s="16"/>
    </row>
    <row r="10110" spans="1:7" ht="12.75">
      <c r="A10110" s="16"/>
      <c r="B10110" s="16"/>
      <c r="C10110" s="16"/>
      <c r="D10110" s="16"/>
      <c r="E10110" s="16"/>
      <c r="F10110" s="16"/>
      <c r="G10110" s="16"/>
    </row>
    <row r="10111" spans="1:7" ht="12.75">
      <c r="A10111" s="16"/>
      <c r="B10111" s="16"/>
      <c r="C10111" s="16"/>
      <c r="D10111" s="16"/>
      <c r="E10111" s="16"/>
      <c r="F10111" s="16"/>
      <c r="G10111" s="16"/>
    </row>
    <row r="10112" spans="1:7" ht="12.75">
      <c r="A10112" s="16"/>
      <c r="B10112" s="16"/>
      <c r="C10112" s="16"/>
      <c r="D10112" s="16"/>
      <c r="E10112" s="16"/>
      <c r="F10112" s="16"/>
      <c r="G10112" s="16"/>
    </row>
    <row r="10113" spans="1:7" ht="12.75">
      <c r="A10113" s="16"/>
      <c r="B10113" s="16"/>
      <c r="C10113" s="16"/>
      <c r="D10113" s="16"/>
      <c r="E10113" s="16"/>
      <c r="F10113" s="16"/>
      <c r="G10113" s="16"/>
    </row>
    <row r="10114" spans="1:7" ht="12.75">
      <c r="A10114" s="16"/>
      <c r="B10114" s="16"/>
      <c r="C10114" s="16"/>
      <c r="D10114" s="16"/>
      <c r="E10114" s="16"/>
      <c r="F10114" s="16"/>
      <c r="G10114" s="16"/>
    </row>
    <row r="10115" spans="1:7" ht="12.75">
      <c r="A10115" s="16"/>
      <c r="B10115" s="16"/>
      <c r="C10115" s="16"/>
      <c r="D10115" s="16"/>
      <c r="E10115" s="16"/>
      <c r="F10115" s="16"/>
      <c r="G10115" s="16"/>
    </row>
    <row r="10116" spans="1:7" ht="12.75">
      <c r="A10116" s="16"/>
      <c r="B10116" s="16"/>
      <c r="C10116" s="16"/>
      <c r="D10116" s="16"/>
      <c r="E10116" s="16"/>
      <c r="F10116" s="16"/>
      <c r="G10116" s="16"/>
    </row>
    <row r="10117" spans="1:7" ht="12.75">
      <c r="A10117" s="16"/>
      <c r="B10117" s="16"/>
      <c r="C10117" s="16"/>
      <c r="D10117" s="16"/>
      <c r="E10117" s="16"/>
      <c r="F10117" s="16"/>
      <c r="G10117" s="16"/>
    </row>
    <row r="10118" spans="1:7" ht="12.75">
      <c r="A10118" s="16"/>
      <c r="B10118" s="16"/>
      <c r="C10118" s="16"/>
      <c r="D10118" s="16"/>
      <c r="E10118" s="16"/>
      <c r="F10118" s="16"/>
      <c r="G10118" s="16"/>
    </row>
    <row r="10119" spans="1:7" ht="12.75">
      <c r="A10119" s="16"/>
      <c r="B10119" s="16"/>
      <c r="C10119" s="16"/>
      <c r="D10119" s="16"/>
      <c r="E10119" s="16"/>
      <c r="F10119" s="16"/>
      <c r="G10119" s="16"/>
    </row>
    <row r="10120" spans="1:7" ht="12.75">
      <c r="A10120" s="16"/>
      <c r="B10120" s="16"/>
      <c r="C10120" s="16"/>
      <c r="D10120" s="16"/>
      <c r="E10120" s="16"/>
      <c r="F10120" s="16"/>
      <c r="G10120" s="16"/>
    </row>
    <row r="10121" spans="1:7" ht="12.75">
      <c r="A10121" s="16"/>
      <c r="B10121" s="16"/>
      <c r="C10121" s="16"/>
      <c r="D10121" s="16"/>
      <c r="E10121" s="16"/>
      <c r="F10121" s="16"/>
      <c r="G10121" s="16"/>
    </row>
    <row r="10122" spans="1:7" ht="12.75">
      <c r="A10122" s="16"/>
      <c r="B10122" s="16"/>
      <c r="C10122" s="16"/>
      <c r="D10122" s="16"/>
      <c r="E10122" s="16"/>
      <c r="F10122" s="16"/>
      <c r="G10122" s="16"/>
    </row>
    <row r="10123" spans="1:7" ht="12.75">
      <c r="A10123" s="16"/>
      <c r="B10123" s="16"/>
      <c r="C10123" s="16"/>
      <c r="D10123" s="16"/>
      <c r="E10123" s="16"/>
      <c r="F10123" s="16"/>
      <c r="G10123" s="16"/>
    </row>
    <row r="10124" spans="1:7" ht="12.75">
      <c r="A10124" s="16"/>
      <c r="B10124" s="16"/>
      <c r="C10124" s="16"/>
      <c r="D10124" s="16"/>
      <c r="E10124" s="16"/>
      <c r="F10124" s="16"/>
      <c r="G10124" s="16"/>
    </row>
    <row r="10125" spans="1:7" ht="12.75">
      <c r="A10125" s="16"/>
      <c r="B10125" s="16"/>
      <c r="C10125" s="16"/>
      <c r="D10125" s="16"/>
      <c r="E10125" s="16"/>
      <c r="F10125" s="16"/>
      <c r="G10125" s="16"/>
    </row>
    <row r="10126" spans="1:7" ht="12.75">
      <c r="A10126" s="16"/>
      <c r="B10126" s="16"/>
      <c r="C10126" s="16"/>
      <c r="D10126" s="16"/>
      <c r="E10126" s="16"/>
      <c r="F10126" s="16"/>
      <c r="G10126" s="16"/>
    </row>
    <row r="10127" spans="1:7" ht="12.75">
      <c r="A10127" s="16"/>
      <c r="B10127" s="16"/>
      <c r="C10127" s="16"/>
      <c r="D10127" s="16"/>
      <c r="E10127" s="16"/>
      <c r="F10127" s="16"/>
      <c r="G10127" s="16"/>
    </row>
    <row r="10128" spans="1:7" ht="12.75">
      <c r="A10128" s="16"/>
      <c r="B10128" s="16"/>
      <c r="C10128" s="16"/>
      <c r="D10128" s="16"/>
      <c r="E10128" s="16"/>
      <c r="F10128" s="16"/>
      <c r="G10128" s="16"/>
    </row>
    <row r="10129" spans="1:7" ht="12.75">
      <c r="A10129" s="16"/>
      <c r="B10129" s="16"/>
      <c r="C10129" s="16"/>
      <c r="D10129" s="16"/>
      <c r="E10129" s="16"/>
      <c r="F10129" s="16"/>
      <c r="G10129" s="16"/>
    </row>
    <row r="10130" spans="1:7" ht="12.75">
      <c r="A10130" s="16"/>
      <c r="B10130" s="16"/>
      <c r="C10130" s="16"/>
      <c r="D10130" s="16"/>
      <c r="E10130" s="16"/>
      <c r="F10130" s="16"/>
      <c r="G10130" s="16"/>
    </row>
    <row r="10131" spans="1:7" ht="12.75">
      <c r="A10131" s="16"/>
      <c r="B10131" s="16"/>
      <c r="C10131" s="16"/>
      <c r="D10131" s="16"/>
      <c r="E10131" s="16"/>
      <c r="F10131" s="16"/>
      <c r="G10131" s="16"/>
    </row>
    <row r="10132" spans="1:7" ht="12.75">
      <c r="A10132" s="16"/>
      <c r="B10132" s="16"/>
      <c r="C10132" s="16"/>
      <c r="D10132" s="16"/>
      <c r="E10132" s="16"/>
      <c r="F10132" s="16"/>
      <c r="G10132" s="16"/>
    </row>
    <row r="10133" spans="1:7" ht="12.75">
      <c r="A10133" s="16"/>
      <c r="B10133" s="16"/>
      <c r="C10133" s="16"/>
      <c r="D10133" s="16"/>
      <c r="E10133" s="16"/>
      <c r="F10133" s="16"/>
      <c r="G10133" s="16"/>
    </row>
    <row r="10134" spans="1:7" ht="12.75">
      <c r="A10134" s="16"/>
      <c r="B10134" s="16"/>
      <c r="C10134" s="16"/>
      <c r="D10134" s="16"/>
      <c r="E10134" s="16"/>
      <c r="F10134" s="16"/>
      <c r="G10134" s="16"/>
    </row>
    <row r="10135" spans="1:7" ht="12.75">
      <c r="A10135" s="16"/>
      <c r="B10135" s="16"/>
      <c r="C10135" s="16"/>
      <c r="D10135" s="16"/>
      <c r="E10135" s="16"/>
      <c r="F10135" s="16"/>
      <c r="G10135" s="16"/>
    </row>
    <row r="10136" spans="1:7" ht="12.75">
      <c r="A10136" s="16"/>
      <c r="B10136" s="16"/>
      <c r="C10136" s="16"/>
      <c r="D10136" s="16"/>
      <c r="E10136" s="16"/>
      <c r="F10136" s="16"/>
      <c r="G10136" s="16"/>
    </row>
    <row r="10137" spans="1:7" ht="12.75">
      <c r="A10137" s="16"/>
      <c r="B10137" s="16"/>
      <c r="C10137" s="16"/>
      <c r="D10137" s="16"/>
      <c r="E10137" s="16"/>
      <c r="F10137" s="16"/>
      <c r="G10137" s="16"/>
    </row>
    <row r="10138" spans="1:7" ht="12.75">
      <c r="A10138" s="16"/>
      <c r="B10138" s="16"/>
      <c r="C10138" s="16"/>
      <c r="D10138" s="16"/>
      <c r="E10138" s="16"/>
      <c r="F10138" s="16"/>
      <c r="G10138" s="16"/>
    </row>
    <row r="10139" spans="1:7" ht="12.75">
      <c r="A10139" s="16"/>
      <c r="B10139" s="16"/>
      <c r="C10139" s="16"/>
      <c r="D10139" s="16"/>
      <c r="E10139" s="16"/>
      <c r="F10139" s="16"/>
      <c r="G10139" s="16"/>
    </row>
    <row r="10140" spans="1:7" ht="12.75">
      <c r="A10140" s="16"/>
      <c r="B10140" s="16"/>
      <c r="C10140" s="16"/>
      <c r="D10140" s="16"/>
      <c r="E10140" s="16"/>
      <c r="F10140" s="16"/>
      <c r="G10140" s="16"/>
    </row>
    <row r="10141" spans="1:7" ht="12.75">
      <c r="A10141" s="16"/>
      <c r="B10141" s="16"/>
      <c r="C10141" s="16"/>
      <c r="D10141" s="16"/>
      <c r="E10141" s="16"/>
      <c r="F10141" s="16"/>
      <c r="G10141" s="16"/>
    </row>
    <row r="10142" spans="1:7" ht="12.75">
      <c r="A10142" s="16"/>
      <c r="B10142" s="16"/>
      <c r="C10142" s="16"/>
      <c r="D10142" s="16"/>
      <c r="E10142" s="16"/>
      <c r="F10142" s="16"/>
      <c r="G10142" s="16"/>
    </row>
    <row r="10143" spans="1:7" ht="12.75">
      <c r="A10143" s="16"/>
      <c r="B10143" s="16"/>
      <c r="C10143" s="16"/>
      <c r="D10143" s="16"/>
      <c r="E10143" s="16"/>
      <c r="F10143" s="16"/>
      <c r="G10143" s="16"/>
    </row>
    <row r="10144" spans="1:7" ht="12.75">
      <c r="A10144" s="16"/>
      <c r="B10144" s="16"/>
      <c r="C10144" s="16"/>
      <c r="D10144" s="16"/>
      <c r="E10144" s="16"/>
      <c r="F10144" s="16"/>
      <c r="G10144" s="16"/>
    </row>
    <row r="10145" spans="1:7" ht="12.75">
      <c r="A10145" s="16"/>
      <c r="B10145" s="16"/>
      <c r="C10145" s="16"/>
      <c r="D10145" s="16"/>
      <c r="E10145" s="16"/>
      <c r="F10145" s="16"/>
      <c r="G10145" s="16"/>
    </row>
    <row r="10146" spans="1:7" ht="12.75">
      <c r="A10146" s="16"/>
      <c r="B10146" s="16"/>
      <c r="C10146" s="16"/>
      <c r="D10146" s="16"/>
      <c r="E10146" s="16"/>
      <c r="F10146" s="16"/>
      <c r="G10146" s="16"/>
    </row>
    <row r="10147" spans="1:7" ht="12.75">
      <c r="A10147" s="16"/>
      <c r="B10147" s="16"/>
      <c r="C10147" s="16"/>
      <c r="D10147" s="16"/>
      <c r="E10147" s="16"/>
      <c r="F10147" s="16"/>
      <c r="G10147" s="16"/>
    </row>
    <row r="10148" spans="1:7" ht="12.75">
      <c r="A10148" s="16"/>
      <c r="B10148" s="16"/>
      <c r="C10148" s="16"/>
      <c r="D10148" s="16"/>
      <c r="E10148" s="16"/>
      <c r="F10148" s="16"/>
      <c r="G10148" s="16"/>
    </row>
    <row r="10149" spans="1:7" ht="12.75">
      <c r="A10149" s="16"/>
      <c r="B10149" s="16"/>
      <c r="C10149" s="16"/>
      <c r="D10149" s="16"/>
      <c r="E10149" s="16"/>
      <c r="F10149" s="16"/>
      <c r="G10149" s="16"/>
    </row>
    <row r="10150" spans="1:7" ht="12.75">
      <c r="A10150" s="16"/>
      <c r="B10150" s="16"/>
      <c r="C10150" s="16"/>
      <c r="D10150" s="16"/>
      <c r="E10150" s="16"/>
      <c r="F10150" s="16"/>
      <c r="G10150" s="16"/>
    </row>
    <row r="10151" spans="1:7" ht="12.75">
      <c r="A10151" s="16"/>
      <c r="B10151" s="16"/>
      <c r="C10151" s="16"/>
      <c r="D10151" s="16"/>
      <c r="E10151" s="16"/>
      <c r="F10151" s="16"/>
      <c r="G10151" s="16"/>
    </row>
    <row r="10152" spans="1:7" ht="12.75">
      <c r="A10152" s="16"/>
      <c r="B10152" s="16"/>
      <c r="C10152" s="16"/>
      <c r="D10152" s="16"/>
      <c r="E10152" s="16"/>
      <c r="F10152" s="16"/>
      <c r="G10152" s="16"/>
    </row>
    <row r="10153" spans="1:7" ht="12.75">
      <c r="A10153" s="16"/>
      <c r="B10153" s="16"/>
      <c r="C10153" s="16"/>
      <c r="D10153" s="16"/>
      <c r="E10153" s="16"/>
      <c r="F10153" s="16"/>
      <c r="G10153" s="16"/>
    </row>
    <row r="10154" spans="1:7" ht="12.75">
      <c r="A10154" s="16"/>
      <c r="B10154" s="16"/>
      <c r="C10154" s="16"/>
      <c r="D10154" s="16"/>
      <c r="E10154" s="16"/>
      <c r="F10154" s="16"/>
      <c r="G10154" s="16"/>
    </row>
    <row r="10155" spans="1:7" ht="12.75">
      <c r="A10155" s="16"/>
      <c r="B10155" s="16"/>
      <c r="C10155" s="16"/>
      <c r="D10155" s="16"/>
      <c r="E10155" s="16"/>
      <c r="F10155" s="16"/>
      <c r="G10155" s="16"/>
    </row>
    <row r="10156" spans="1:7" ht="12.75">
      <c r="A10156" s="16"/>
      <c r="B10156" s="16"/>
      <c r="C10156" s="16"/>
      <c r="D10156" s="16"/>
      <c r="E10156" s="16"/>
      <c r="F10156" s="16"/>
      <c r="G10156" s="16"/>
    </row>
    <row r="10157" spans="1:7" ht="12.75">
      <c r="A10157" s="16"/>
      <c r="B10157" s="16"/>
      <c r="C10157" s="16"/>
      <c r="D10157" s="16"/>
      <c r="E10157" s="16"/>
      <c r="F10157" s="16"/>
      <c r="G10157" s="16"/>
    </row>
    <row r="10158" spans="1:7" ht="12.75">
      <c r="A10158" s="16"/>
      <c r="B10158" s="16"/>
      <c r="C10158" s="16"/>
      <c r="D10158" s="16"/>
      <c r="E10158" s="16"/>
      <c r="F10158" s="16"/>
      <c r="G10158" s="16"/>
    </row>
    <row r="10159" spans="1:7" ht="12.75">
      <c r="A10159" s="16"/>
      <c r="B10159" s="16"/>
      <c r="C10159" s="16"/>
      <c r="D10159" s="16"/>
      <c r="E10159" s="16"/>
      <c r="F10159" s="16"/>
      <c r="G10159" s="16"/>
    </row>
    <row r="10160" spans="1:7" ht="12.75">
      <c r="A10160" s="16"/>
      <c r="B10160" s="16"/>
      <c r="C10160" s="16"/>
      <c r="D10160" s="16"/>
      <c r="E10160" s="16"/>
      <c r="F10160" s="16"/>
      <c r="G10160" s="16"/>
    </row>
    <row r="10161" spans="1:7" ht="12.75">
      <c r="A10161" s="16"/>
      <c r="B10161" s="16"/>
      <c r="C10161" s="16"/>
      <c r="D10161" s="16"/>
      <c r="E10161" s="16"/>
      <c r="F10161" s="16"/>
      <c r="G10161" s="16"/>
    </row>
    <row r="10162" spans="1:7" ht="12.75">
      <c r="A10162" s="16"/>
      <c r="B10162" s="16"/>
      <c r="C10162" s="16"/>
      <c r="D10162" s="16"/>
      <c r="E10162" s="16"/>
      <c r="F10162" s="16"/>
      <c r="G10162" s="16"/>
    </row>
    <row r="10163" spans="1:7" ht="12.75">
      <c r="A10163" s="16"/>
      <c r="B10163" s="16"/>
      <c r="C10163" s="16"/>
      <c r="D10163" s="16"/>
      <c r="E10163" s="16"/>
      <c r="F10163" s="16"/>
      <c r="G10163" s="16"/>
    </row>
    <row r="10164" spans="1:7" ht="12.75">
      <c r="A10164" s="16"/>
      <c r="B10164" s="16"/>
      <c r="C10164" s="16"/>
      <c r="D10164" s="16"/>
      <c r="E10164" s="16"/>
      <c r="F10164" s="16"/>
      <c r="G10164" s="16"/>
    </row>
    <row r="10165" spans="1:7" ht="12.75">
      <c r="A10165" s="16"/>
      <c r="B10165" s="16"/>
      <c r="C10165" s="16"/>
      <c r="D10165" s="16"/>
      <c r="E10165" s="16"/>
      <c r="F10165" s="16"/>
      <c r="G10165" s="16"/>
    </row>
    <row r="10166" spans="1:7" ht="12.75">
      <c r="A10166" s="16"/>
      <c r="B10166" s="16"/>
      <c r="C10166" s="16"/>
      <c r="D10166" s="16"/>
      <c r="E10166" s="16"/>
      <c r="F10166" s="16"/>
      <c r="G10166" s="16"/>
    </row>
    <row r="10167" spans="1:7" ht="12.75">
      <c r="A10167" s="16"/>
      <c r="B10167" s="16"/>
      <c r="C10167" s="16"/>
      <c r="D10167" s="16"/>
      <c r="E10167" s="16"/>
      <c r="F10167" s="16"/>
      <c r="G10167" s="16"/>
    </row>
    <row r="10168" spans="1:7" ht="12.75">
      <c r="A10168" s="16"/>
      <c r="B10168" s="16"/>
      <c r="C10168" s="16"/>
      <c r="D10168" s="16"/>
      <c r="E10168" s="16"/>
      <c r="F10168" s="16"/>
      <c r="G10168" s="16"/>
    </row>
    <row r="10169" spans="1:7" ht="12.75">
      <c r="A10169" s="16"/>
      <c r="B10169" s="16"/>
      <c r="C10169" s="16"/>
      <c r="D10169" s="16"/>
      <c r="E10169" s="16"/>
      <c r="F10169" s="16"/>
      <c r="G10169" s="16"/>
    </row>
    <row r="10170" spans="1:7" ht="12.75">
      <c r="A10170" s="16"/>
      <c r="B10170" s="16"/>
      <c r="C10170" s="16"/>
      <c r="D10170" s="16"/>
      <c r="E10170" s="16"/>
      <c r="F10170" s="16"/>
      <c r="G10170" s="16"/>
    </row>
    <row r="10171" spans="1:7" ht="12.75">
      <c r="A10171" s="16"/>
      <c r="B10171" s="16"/>
      <c r="C10171" s="16"/>
      <c r="D10171" s="16"/>
      <c r="E10171" s="16"/>
      <c r="F10171" s="16"/>
      <c r="G10171" s="16"/>
    </row>
    <row r="10172" spans="1:7" ht="12.75">
      <c r="A10172" s="16"/>
      <c r="B10172" s="16"/>
      <c r="C10172" s="16"/>
      <c r="D10172" s="16"/>
      <c r="E10172" s="16"/>
      <c r="F10172" s="16"/>
      <c r="G10172" s="16"/>
    </row>
    <row r="10173" spans="1:7" ht="12.75">
      <c r="A10173" s="16"/>
      <c r="B10173" s="16"/>
      <c r="C10173" s="16"/>
      <c r="D10173" s="16"/>
      <c r="E10173" s="16"/>
      <c r="F10173" s="16"/>
      <c r="G10173" s="16"/>
    </row>
    <row r="10174" spans="1:7" ht="12.75">
      <c r="A10174" s="16"/>
      <c r="B10174" s="16"/>
      <c r="C10174" s="16"/>
      <c r="D10174" s="16"/>
      <c r="E10174" s="16"/>
      <c r="F10174" s="16"/>
      <c r="G10174" s="16"/>
    </row>
    <row r="10175" spans="1:7" ht="12.75">
      <c r="A10175" s="16"/>
      <c r="B10175" s="16"/>
      <c r="C10175" s="16"/>
      <c r="D10175" s="16"/>
      <c r="E10175" s="16"/>
      <c r="F10175" s="16"/>
      <c r="G10175" s="16"/>
    </row>
    <row r="10176" spans="1:7" ht="12.75">
      <c r="A10176" s="16"/>
      <c r="B10176" s="16"/>
      <c r="C10176" s="16"/>
      <c r="D10176" s="16"/>
      <c r="E10176" s="16"/>
      <c r="F10176" s="16"/>
      <c r="G10176" s="16"/>
    </row>
    <row r="10177" spans="1:7" ht="12.75">
      <c r="A10177" s="16"/>
      <c r="B10177" s="16"/>
      <c r="C10177" s="16"/>
      <c r="D10177" s="16"/>
      <c r="E10177" s="16"/>
      <c r="F10177" s="16"/>
      <c r="G10177" s="16"/>
    </row>
    <row r="10178" spans="1:7" ht="12.75">
      <c r="A10178" s="16"/>
      <c r="B10178" s="16"/>
      <c r="C10178" s="16"/>
      <c r="D10178" s="16"/>
      <c r="E10178" s="16"/>
      <c r="F10178" s="16"/>
      <c r="G10178" s="16"/>
    </row>
    <row r="10179" spans="1:7" ht="12.75">
      <c r="A10179" s="16"/>
      <c r="B10179" s="16"/>
      <c r="C10179" s="16"/>
      <c r="D10179" s="16"/>
      <c r="E10179" s="16"/>
      <c r="F10179" s="16"/>
      <c r="G10179" s="16"/>
    </row>
    <row r="10180" spans="1:7" ht="12.75">
      <c r="A10180" s="16"/>
      <c r="B10180" s="16"/>
      <c r="C10180" s="16"/>
      <c r="D10180" s="16"/>
      <c r="E10180" s="16"/>
      <c r="F10180" s="16"/>
      <c r="G10180" s="16"/>
    </row>
    <row r="10181" spans="1:7" ht="12.75">
      <c r="A10181" s="16"/>
      <c r="B10181" s="16"/>
      <c r="C10181" s="16"/>
      <c r="D10181" s="16"/>
      <c r="E10181" s="16"/>
      <c r="F10181" s="16"/>
      <c r="G10181" s="16"/>
    </row>
    <row r="10182" spans="1:7" ht="12.75">
      <c r="A10182" s="16"/>
      <c r="B10182" s="16"/>
      <c r="C10182" s="16"/>
      <c r="D10182" s="16"/>
      <c r="E10182" s="16"/>
      <c r="F10182" s="16"/>
      <c r="G10182" s="16"/>
    </row>
    <row r="10183" spans="1:7" ht="12.75">
      <c r="A10183" s="16"/>
      <c r="B10183" s="16"/>
      <c r="C10183" s="16"/>
      <c r="D10183" s="16"/>
      <c r="E10183" s="16"/>
      <c r="F10183" s="16"/>
      <c r="G10183" s="16"/>
    </row>
    <row r="10184" spans="1:7" ht="12.75">
      <c r="A10184" s="16"/>
      <c r="B10184" s="16"/>
      <c r="C10184" s="16"/>
      <c r="D10184" s="16"/>
      <c r="E10184" s="16"/>
      <c r="F10184" s="16"/>
      <c r="G10184" s="16"/>
    </row>
    <row r="10185" spans="1:7" ht="12.75">
      <c r="A10185" s="16"/>
      <c r="B10185" s="16"/>
      <c r="C10185" s="16"/>
      <c r="D10185" s="16"/>
      <c r="E10185" s="16"/>
      <c r="F10185" s="16"/>
      <c r="G10185" s="16"/>
    </row>
    <row r="10186" spans="1:7" ht="12.75">
      <c r="A10186" s="16"/>
      <c r="B10186" s="16"/>
      <c r="C10186" s="16"/>
      <c r="D10186" s="16"/>
      <c r="E10186" s="16"/>
      <c r="F10186" s="16"/>
      <c r="G10186" s="16"/>
    </row>
    <row r="10187" spans="1:7" ht="12.75">
      <c r="A10187" s="16"/>
      <c r="B10187" s="16"/>
      <c r="C10187" s="16"/>
      <c r="D10187" s="16"/>
      <c r="E10187" s="16"/>
      <c r="F10187" s="16"/>
      <c r="G10187" s="16"/>
    </row>
    <row r="10188" spans="1:7" ht="12.75">
      <c r="A10188" s="16"/>
      <c r="B10188" s="16"/>
      <c r="C10188" s="16"/>
      <c r="D10188" s="16"/>
      <c r="E10188" s="16"/>
      <c r="F10188" s="16"/>
      <c r="G10188" s="16"/>
    </row>
    <row r="10189" spans="1:7" ht="12.75">
      <c r="A10189" s="16"/>
      <c r="B10189" s="16"/>
      <c r="C10189" s="16"/>
      <c r="D10189" s="16"/>
      <c r="E10189" s="16"/>
      <c r="F10189" s="16"/>
      <c r="G10189" s="16"/>
    </row>
    <row r="10190" spans="1:7" ht="12.75">
      <c r="A10190" s="16"/>
      <c r="B10190" s="16"/>
      <c r="C10190" s="16"/>
      <c r="D10190" s="16"/>
      <c r="E10190" s="16"/>
      <c r="F10190" s="16"/>
      <c r="G10190" s="16"/>
    </row>
    <row r="10191" spans="1:7" ht="12.75">
      <c r="A10191" s="16"/>
      <c r="B10191" s="16"/>
      <c r="C10191" s="16"/>
      <c r="D10191" s="16"/>
      <c r="E10191" s="16"/>
      <c r="F10191" s="16"/>
      <c r="G10191" s="16"/>
    </row>
    <row r="10192" spans="1:7" ht="12.75">
      <c r="A10192" s="16"/>
      <c r="B10192" s="16"/>
      <c r="C10192" s="16"/>
      <c r="D10192" s="16"/>
      <c r="E10192" s="16"/>
      <c r="F10192" s="16"/>
      <c r="G10192" s="16"/>
    </row>
    <row r="10193" spans="1:7" ht="12.75">
      <c r="A10193" s="16"/>
      <c r="B10193" s="16"/>
      <c r="C10193" s="16"/>
      <c r="D10193" s="16"/>
      <c r="E10193" s="16"/>
      <c r="F10193" s="16"/>
      <c r="G10193" s="16"/>
    </row>
    <row r="10194" spans="1:7" ht="12.75">
      <c r="A10194" s="16"/>
      <c r="B10194" s="16"/>
      <c r="C10194" s="16"/>
      <c r="D10194" s="16"/>
      <c r="E10194" s="16"/>
      <c r="F10194" s="16"/>
      <c r="G10194" s="16"/>
    </row>
    <row r="10195" spans="1:7" ht="12.75">
      <c r="A10195" s="16"/>
      <c r="B10195" s="16"/>
      <c r="C10195" s="16"/>
      <c r="D10195" s="16"/>
      <c r="E10195" s="16"/>
      <c r="F10195" s="16"/>
      <c r="G10195" s="16"/>
    </row>
    <row r="10196" spans="1:7" ht="12.75">
      <c r="A10196" s="16"/>
      <c r="B10196" s="16"/>
      <c r="C10196" s="16"/>
      <c r="D10196" s="16"/>
      <c r="E10196" s="16"/>
      <c r="F10196" s="16"/>
      <c r="G10196" s="16"/>
    </row>
    <row r="10197" spans="1:7" ht="12.75">
      <c r="A10197" s="16"/>
      <c r="B10197" s="16"/>
      <c r="C10197" s="16"/>
      <c r="D10197" s="16"/>
      <c r="E10197" s="16"/>
      <c r="F10197" s="16"/>
      <c r="G10197" s="16"/>
    </row>
    <row r="10198" spans="1:7" ht="12.75">
      <c r="A10198" s="16"/>
      <c r="B10198" s="16"/>
      <c r="C10198" s="16"/>
      <c r="D10198" s="16"/>
      <c r="E10198" s="16"/>
      <c r="F10198" s="16"/>
      <c r="G10198" s="16"/>
    </row>
    <row r="10199" spans="1:7" ht="12.75">
      <c r="A10199" s="16"/>
      <c r="B10199" s="16"/>
      <c r="C10199" s="16"/>
      <c r="D10199" s="16"/>
      <c r="E10199" s="16"/>
      <c r="F10199" s="16"/>
      <c r="G10199" s="16"/>
    </row>
    <row r="10200" spans="1:7" ht="12.75">
      <c r="A10200" s="16"/>
      <c r="B10200" s="16"/>
      <c r="C10200" s="16"/>
      <c r="D10200" s="16"/>
      <c r="E10200" s="16"/>
      <c r="F10200" s="16"/>
      <c r="G10200" s="16"/>
    </row>
    <row r="10201" spans="1:7" ht="12.75">
      <c r="A10201" s="16"/>
      <c r="B10201" s="16"/>
      <c r="C10201" s="16"/>
      <c r="D10201" s="16"/>
      <c r="E10201" s="16"/>
      <c r="F10201" s="16"/>
      <c r="G10201" s="16"/>
    </row>
    <row r="10202" spans="1:7" ht="12.75">
      <c r="A10202" s="16"/>
      <c r="B10202" s="16"/>
      <c r="C10202" s="16"/>
      <c r="D10202" s="16"/>
      <c r="E10202" s="16"/>
      <c r="F10202" s="16"/>
      <c r="G10202" s="16"/>
    </row>
    <row r="10203" spans="1:7" ht="12.75">
      <c r="A10203" s="16"/>
      <c r="B10203" s="16"/>
      <c r="C10203" s="16"/>
      <c r="D10203" s="16"/>
      <c r="E10203" s="16"/>
      <c r="F10203" s="16"/>
      <c r="G10203" s="16"/>
    </row>
    <row r="10204" spans="1:7" ht="12.75">
      <c r="A10204" s="16"/>
      <c r="B10204" s="16"/>
      <c r="C10204" s="16"/>
      <c r="D10204" s="16"/>
      <c r="E10204" s="16"/>
      <c r="F10204" s="16"/>
      <c r="G10204" s="16"/>
    </row>
    <row r="10205" spans="1:7" ht="12.75">
      <c r="A10205" s="16"/>
      <c r="B10205" s="16"/>
      <c r="C10205" s="16"/>
      <c r="D10205" s="16"/>
      <c r="E10205" s="16"/>
      <c r="F10205" s="16"/>
      <c r="G10205" s="16"/>
    </row>
    <row r="10206" spans="1:7" ht="12.75">
      <c r="A10206" s="16"/>
      <c r="B10206" s="16"/>
      <c r="C10206" s="16"/>
      <c r="D10206" s="16"/>
      <c r="E10206" s="16"/>
      <c r="F10206" s="16"/>
      <c r="G10206" s="16"/>
    </row>
    <row r="10207" spans="1:7" ht="12.75">
      <c r="A10207" s="16"/>
      <c r="B10207" s="16"/>
      <c r="C10207" s="16"/>
      <c r="D10207" s="16"/>
      <c r="E10207" s="16"/>
      <c r="F10207" s="16"/>
      <c r="G10207" s="16"/>
    </row>
    <row r="10208" spans="1:7" ht="12.75">
      <c r="A10208" s="16"/>
      <c r="B10208" s="16"/>
      <c r="C10208" s="16"/>
      <c r="D10208" s="16"/>
      <c r="E10208" s="16"/>
      <c r="F10208" s="16"/>
      <c r="G10208" s="16"/>
    </row>
    <row r="10209" spans="1:7" ht="12.75">
      <c r="A10209" s="16"/>
      <c r="B10209" s="16"/>
      <c r="C10209" s="16"/>
      <c r="D10209" s="16"/>
      <c r="E10209" s="16"/>
      <c r="F10209" s="16"/>
      <c r="G10209" s="16"/>
    </row>
    <row r="10210" spans="1:7" ht="12.75">
      <c r="A10210" s="16"/>
      <c r="B10210" s="16"/>
      <c r="C10210" s="16"/>
      <c r="D10210" s="16"/>
      <c r="E10210" s="16"/>
      <c r="F10210" s="16"/>
      <c r="G10210" s="16"/>
    </row>
    <row r="10211" spans="1:7" ht="12.75">
      <c r="A10211" s="16"/>
      <c r="B10211" s="16"/>
      <c r="C10211" s="16"/>
      <c r="D10211" s="16"/>
      <c r="E10211" s="16"/>
      <c r="F10211" s="16"/>
      <c r="G10211" s="16"/>
    </row>
    <row r="10212" spans="1:7" ht="12.75">
      <c r="A10212" s="16"/>
      <c r="B10212" s="16"/>
      <c r="C10212" s="16"/>
      <c r="D10212" s="16"/>
      <c r="E10212" s="16"/>
      <c r="F10212" s="16"/>
      <c r="G10212" s="16"/>
    </row>
    <row r="10213" spans="1:7" ht="12.75">
      <c r="A10213" s="16"/>
      <c r="B10213" s="16"/>
      <c r="C10213" s="16"/>
      <c r="D10213" s="16"/>
      <c r="E10213" s="16"/>
      <c r="F10213" s="16"/>
      <c r="G10213" s="16"/>
    </row>
    <row r="10214" spans="1:7" ht="12.75">
      <c r="A10214" s="16"/>
      <c r="B10214" s="16"/>
      <c r="C10214" s="16"/>
      <c r="D10214" s="16"/>
      <c r="E10214" s="16"/>
      <c r="F10214" s="16"/>
      <c r="G10214" s="16"/>
    </row>
    <row r="10215" spans="1:7" ht="12.75">
      <c r="A10215" s="16"/>
      <c r="B10215" s="16"/>
      <c r="C10215" s="16"/>
      <c r="D10215" s="16"/>
      <c r="E10215" s="16"/>
      <c r="F10215" s="16"/>
      <c r="G10215" s="16"/>
    </row>
    <row r="10216" spans="1:7" ht="12.75">
      <c r="A10216" s="16"/>
      <c r="B10216" s="16"/>
      <c r="C10216" s="16"/>
      <c r="D10216" s="16"/>
      <c r="E10216" s="16"/>
      <c r="F10216" s="16"/>
      <c r="G10216" s="16"/>
    </row>
    <row r="10217" spans="1:7" ht="12.75">
      <c r="A10217" s="16"/>
      <c r="B10217" s="16"/>
      <c r="C10217" s="16"/>
      <c r="D10217" s="16"/>
      <c r="E10217" s="16"/>
      <c r="F10217" s="16"/>
      <c r="G10217" s="16"/>
    </row>
    <row r="10218" spans="1:7" ht="12.75">
      <c r="A10218" s="16"/>
      <c r="B10218" s="16"/>
      <c r="C10218" s="16"/>
      <c r="D10218" s="16"/>
      <c r="E10218" s="16"/>
      <c r="F10218" s="16"/>
      <c r="G10218" s="16"/>
    </row>
    <row r="10219" spans="1:7" ht="12.75">
      <c r="A10219" s="16"/>
      <c r="B10219" s="16"/>
      <c r="C10219" s="16"/>
      <c r="D10219" s="16"/>
      <c r="E10219" s="16"/>
      <c r="F10219" s="16"/>
      <c r="G10219" s="16"/>
    </row>
    <row r="10220" spans="1:7" ht="12.75">
      <c r="A10220" s="16"/>
      <c r="B10220" s="16"/>
      <c r="C10220" s="16"/>
      <c r="D10220" s="16"/>
      <c r="E10220" s="16"/>
      <c r="F10220" s="16"/>
      <c r="G10220" s="16"/>
    </row>
    <row r="10221" spans="1:7" ht="12.75">
      <c r="A10221" s="16"/>
      <c r="B10221" s="16"/>
      <c r="C10221" s="16"/>
      <c r="D10221" s="16"/>
      <c r="E10221" s="16"/>
      <c r="F10221" s="16"/>
      <c r="G10221" s="16"/>
    </row>
    <row r="10222" spans="1:7" ht="12.75">
      <c r="A10222" s="16"/>
      <c r="B10222" s="16"/>
      <c r="C10222" s="16"/>
      <c r="D10222" s="16"/>
      <c r="E10222" s="16"/>
      <c r="F10222" s="16"/>
      <c r="G10222" s="16"/>
    </row>
    <row r="10223" spans="1:7" ht="12.75">
      <c r="A10223" s="16"/>
      <c r="B10223" s="16"/>
      <c r="C10223" s="16"/>
      <c r="D10223" s="16"/>
      <c r="E10223" s="16"/>
      <c r="F10223" s="16"/>
      <c r="G10223" s="16"/>
    </row>
    <row r="10224" spans="1:7" ht="12.75">
      <c r="A10224" s="16"/>
      <c r="B10224" s="16"/>
      <c r="C10224" s="16"/>
      <c r="D10224" s="16"/>
      <c r="E10224" s="16"/>
      <c r="F10224" s="16"/>
      <c r="G10224" s="16"/>
    </row>
    <row r="10225" spans="1:7" ht="12.75">
      <c r="A10225" s="16"/>
      <c r="B10225" s="16"/>
      <c r="C10225" s="16"/>
      <c r="D10225" s="16"/>
      <c r="E10225" s="16"/>
      <c r="F10225" s="16"/>
      <c r="G10225" s="16"/>
    </row>
    <row r="10226" spans="1:7" ht="12.75">
      <c r="A10226" s="16"/>
      <c r="B10226" s="16"/>
      <c r="C10226" s="16"/>
      <c r="D10226" s="16"/>
      <c r="E10226" s="16"/>
      <c r="F10226" s="16"/>
      <c r="G10226" s="16"/>
    </row>
    <row r="10227" spans="1:7" ht="12.75">
      <c r="A10227" s="16"/>
      <c r="B10227" s="16"/>
      <c r="C10227" s="16"/>
      <c r="D10227" s="16"/>
      <c r="E10227" s="16"/>
      <c r="F10227" s="16"/>
      <c r="G10227" s="16"/>
    </row>
    <row r="10228" spans="1:7" ht="12.75">
      <c r="A10228" s="16"/>
      <c r="B10228" s="16"/>
      <c r="C10228" s="16"/>
      <c r="D10228" s="16"/>
      <c r="E10228" s="16"/>
      <c r="F10228" s="16"/>
      <c r="G10228" s="16"/>
    </row>
    <row r="10229" spans="1:7" ht="12.75">
      <c r="A10229" s="16"/>
      <c r="B10229" s="16"/>
      <c r="C10229" s="16"/>
      <c r="D10229" s="16"/>
      <c r="E10229" s="16"/>
      <c r="F10229" s="16"/>
      <c r="G10229" s="16"/>
    </row>
    <row r="10230" spans="1:7" ht="12.75">
      <c r="A10230" s="16"/>
      <c r="B10230" s="16"/>
      <c r="C10230" s="16"/>
      <c r="D10230" s="16"/>
      <c r="E10230" s="16"/>
      <c r="F10230" s="16"/>
      <c r="G10230" s="16"/>
    </row>
    <row r="10231" spans="1:7" ht="12.75">
      <c r="A10231" s="16"/>
      <c r="B10231" s="16"/>
      <c r="C10231" s="16"/>
      <c r="D10231" s="16"/>
      <c r="E10231" s="16"/>
      <c r="F10231" s="16"/>
      <c r="G10231" s="16"/>
    </row>
    <row r="10232" spans="1:7" ht="12.75">
      <c r="A10232" s="16"/>
      <c r="B10232" s="16"/>
      <c r="C10232" s="16"/>
      <c r="D10232" s="16"/>
      <c r="E10232" s="16"/>
      <c r="F10232" s="16"/>
      <c r="G10232" s="16"/>
    </row>
    <row r="10233" spans="1:7" ht="12.75">
      <c r="A10233" s="16"/>
      <c r="B10233" s="16"/>
      <c r="C10233" s="16"/>
      <c r="D10233" s="16"/>
      <c r="E10233" s="16"/>
      <c r="F10233" s="16"/>
      <c r="G10233" s="16"/>
    </row>
    <row r="10234" spans="1:7" ht="12.75">
      <c r="A10234" s="16"/>
      <c r="B10234" s="16"/>
      <c r="C10234" s="16"/>
      <c r="D10234" s="16"/>
      <c r="E10234" s="16"/>
      <c r="F10234" s="16"/>
      <c r="G10234" s="16"/>
    </row>
    <row r="10235" spans="1:7" ht="12.75">
      <c r="A10235" s="16"/>
      <c r="B10235" s="16"/>
      <c r="C10235" s="16"/>
      <c r="D10235" s="16"/>
      <c r="E10235" s="16"/>
      <c r="F10235" s="16"/>
      <c r="G10235" s="16"/>
    </row>
    <row r="10236" spans="1:7" ht="12.75">
      <c r="A10236" s="16"/>
      <c r="B10236" s="16"/>
      <c r="C10236" s="16"/>
      <c r="D10236" s="16"/>
      <c r="E10236" s="16"/>
      <c r="F10236" s="16"/>
      <c r="G10236" s="16"/>
    </row>
    <row r="10237" spans="1:7" ht="12.75">
      <c r="A10237" s="16"/>
      <c r="B10237" s="16"/>
      <c r="C10237" s="16"/>
      <c r="D10237" s="16"/>
      <c r="E10237" s="16"/>
      <c r="F10237" s="16"/>
      <c r="G10237" s="16"/>
    </row>
    <row r="10238" spans="1:7" ht="12.75">
      <c r="A10238" s="16"/>
      <c r="B10238" s="16"/>
      <c r="C10238" s="16"/>
      <c r="D10238" s="16"/>
      <c r="E10238" s="16"/>
      <c r="F10238" s="16"/>
      <c r="G10238" s="16"/>
    </row>
    <row r="10239" spans="1:7" ht="12.75">
      <c r="A10239" s="16"/>
      <c r="B10239" s="16"/>
      <c r="C10239" s="16"/>
      <c r="D10239" s="16"/>
      <c r="E10239" s="16"/>
      <c r="F10239" s="16"/>
      <c r="G10239" s="16"/>
    </row>
    <row r="10240" spans="1:7" ht="12.75">
      <c r="A10240" s="16"/>
      <c r="B10240" s="16"/>
      <c r="C10240" s="16"/>
      <c r="D10240" s="16"/>
      <c r="E10240" s="16"/>
      <c r="F10240" s="16"/>
      <c r="G10240" s="16"/>
    </row>
    <row r="10241" spans="1:7" ht="12.75">
      <c r="A10241" s="16"/>
      <c r="B10241" s="16"/>
      <c r="C10241" s="16"/>
      <c r="D10241" s="16"/>
      <c r="E10241" s="16"/>
      <c r="F10241" s="16"/>
      <c r="G10241" s="16"/>
    </row>
    <row r="10242" spans="1:7" ht="12.75">
      <c r="A10242" s="16"/>
      <c r="B10242" s="16"/>
      <c r="C10242" s="16"/>
      <c r="D10242" s="16"/>
      <c r="E10242" s="16"/>
      <c r="F10242" s="16"/>
      <c r="G10242" s="16"/>
    </row>
    <row r="10243" spans="1:7" ht="12.75">
      <c r="A10243" s="16"/>
      <c r="B10243" s="16"/>
      <c r="C10243" s="16"/>
      <c r="D10243" s="16"/>
      <c r="E10243" s="16"/>
      <c r="F10243" s="16"/>
      <c r="G10243" s="16"/>
    </row>
    <row r="10244" spans="1:7" ht="12.75">
      <c r="A10244" s="16"/>
      <c r="B10244" s="16"/>
      <c r="C10244" s="16"/>
      <c r="D10244" s="16"/>
      <c r="E10244" s="16"/>
      <c r="F10244" s="16"/>
      <c r="G10244" s="16"/>
    </row>
    <row r="10245" spans="1:7" ht="12.75">
      <c r="A10245" s="16"/>
      <c r="B10245" s="16"/>
      <c r="C10245" s="16"/>
      <c r="D10245" s="16"/>
      <c r="E10245" s="16"/>
      <c r="F10245" s="16"/>
      <c r="G10245" s="16"/>
    </row>
    <row r="10246" spans="1:7" ht="12.75">
      <c r="A10246" s="16"/>
      <c r="B10246" s="16"/>
      <c r="C10246" s="16"/>
      <c r="D10246" s="16"/>
      <c r="E10246" s="16"/>
      <c r="F10246" s="16"/>
      <c r="G10246" s="16"/>
    </row>
    <row r="10247" spans="1:7" ht="12.75">
      <c r="A10247" s="16"/>
      <c r="B10247" s="16"/>
      <c r="C10247" s="16"/>
      <c r="D10247" s="16"/>
      <c r="E10247" s="16"/>
      <c r="F10247" s="16"/>
      <c r="G10247" s="16"/>
    </row>
    <row r="10248" spans="1:7" ht="12.75">
      <c r="A10248" s="16"/>
      <c r="B10248" s="16"/>
      <c r="C10248" s="16"/>
      <c r="D10248" s="16"/>
      <c r="E10248" s="16"/>
      <c r="F10248" s="16"/>
      <c r="G10248" s="16"/>
    </row>
    <row r="10249" spans="1:7" ht="12.75">
      <c r="A10249" s="16"/>
      <c r="B10249" s="16"/>
      <c r="C10249" s="16"/>
      <c r="D10249" s="16"/>
      <c r="E10249" s="16"/>
      <c r="F10249" s="16"/>
      <c r="G10249" s="16"/>
    </row>
    <row r="10250" spans="1:7" ht="12.75">
      <c r="A10250" s="16"/>
      <c r="B10250" s="16"/>
      <c r="C10250" s="16"/>
      <c r="D10250" s="16"/>
      <c r="E10250" s="16"/>
      <c r="F10250" s="16"/>
      <c r="G10250" s="16"/>
    </row>
    <row r="10251" spans="1:7" ht="12.75">
      <c r="A10251" s="16"/>
      <c r="B10251" s="16"/>
      <c r="C10251" s="16"/>
      <c r="D10251" s="16"/>
      <c r="E10251" s="16"/>
      <c r="F10251" s="16"/>
      <c r="G10251" s="16"/>
    </row>
    <row r="10252" spans="1:7" ht="12.75">
      <c r="A10252" s="16"/>
      <c r="B10252" s="16"/>
      <c r="C10252" s="16"/>
      <c r="D10252" s="16"/>
      <c r="E10252" s="16"/>
      <c r="F10252" s="16"/>
      <c r="G10252" s="16"/>
    </row>
    <row r="10253" spans="1:7" ht="12.75">
      <c r="A10253" s="16"/>
      <c r="B10253" s="16"/>
      <c r="C10253" s="16"/>
      <c r="D10253" s="16"/>
      <c r="E10253" s="16"/>
      <c r="F10253" s="16"/>
      <c r="G10253" s="16"/>
    </row>
    <row r="10254" spans="1:7" ht="12.75">
      <c r="A10254" s="16"/>
      <c r="B10254" s="16"/>
      <c r="C10254" s="16"/>
      <c r="D10254" s="16"/>
      <c r="E10254" s="16"/>
      <c r="F10254" s="16"/>
      <c r="G10254" s="16"/>
    </row>
    <row r="10255" spans="1:7" ht="12.75">
      <c r="A10255" s="16"/>
      <c r="B10255" s="16"/>
      <c r="C10255" s="16"/>
      <c r="D10255" s="16"/>
      <c r="E10255" s="16"/>
      <c r="F10255" s="16"/>
      <c r="G10255" s="16"/>
    </row>
    <row r="10256" spans="1:7" ht="12.75">
      <c r="A10256" s="16"/>
      <c r="B10256" s="16"/>
      <c r="C10256" s="16"/>
      <c r="D10256" s="16"/>
      <c r="E10256" s="16"/>
      <c r="F10256" s="16"/>
      <c r="G10256" s="16"/>
    </row>
    <row r="10257" spans="1:7" ht="12.75">
      <c r="A10257" s="16"/>
      <c r="B10257" s="16"/>
      <c r="C10257" s="16"/>
      <c r="D10257" s="16"/>
      <c r="E10257" s="16"/>
      <c r="F10257" s="16"/>
      <c r="G10257" s="16"/>
    </row>
    <row r="10258" spans="1:7" ht="12.75">
      <c r="A10258" s="16"/>
      <c r="B10258" s="16"/>
      <c r="C10258" s="16"/>
      <c r="D10258" s="16"/>
      <c r="E10258" s="16"/>
      <c r="F10258" s="16"/>
      <c r="G10258" s="16"/>
    </row>
    <row r="10259" spans="1:7" ht="12.75">
      <c r="A10259" s="16"/>
      <c r="B10259" s="16"/>
      <c r="C10259" s="16"/>
      <c r="D10259" s="16"/>
      <c r="E10259" s="16"/>
      <c r="F10259" s="16"/>
      <c r="G10259" s="16"/>
    </row>
    <row r="10260" spans="1:7" ht="12.75">
      <c r="A10260" s="16"/>
      <c r="B10260" s="16"/>
      <c r="C10260" s="16"/>
      <c r="D10260" s="16"/>
      <c r="E10260" s="16"/>
      <c r="F10260" s="16"/>
      <c r="G10260" s="16"/>
    </row>
    <row r="10261" spans="1:7" ht="12.75">
      <c r="A10261" s="16"/>
      <c r="B10261" s="16"/>
      <c r="C10261" s="16"/>
      <c r="D10261" s="16"/>
      <c r="E10261" s="16"/>
      <c r="F10261" s="16"/>
      <c r="G10261" s="16"/>
    </row>
    <row r="10262" spans="1:7" ht="12.75">
      <c r="A10262" s="16"/>
      <c r="B10262" s="16"/>
      <c r="C10262" s="16"/>
      <c r="D10262" s="16"/>
      <c r="E10262" s="16"/>
      <c r="F10262" s="16"/>
      <c r="G10262" s="16"/>
    </row>
    <row r="10263" spans="1:7" ht="12.75">
      <c r="A10263" s="16"/>
      <c r="B10263" s="16"/>
      <c r="C10263" s="16"/>
      <c r="D10263" s="16"/>
      <c r="E10263" s="16"/>
      <c r="F10263" s="16"/>
      <c r="G10263" s="16"/>
    </row>
    <row r="10264" spans="1:7" ht="12.75">
      <c r="A10264" s="16"/>
      <c r="B10264" s="16"/>
      <c r="C10264" s="16"/>
      <c r="D10264" s="16"/>
      <c r="E10264" s="16"/>
      <c r="F10264" s="16"/>
      <c r="G10264" s="16"/>
    </row>
    <row r="10265" spans="1:7" ht="12.75">
      <c r="A10265" s="16"/>
      <c r="B10265" s="16"/>
      <c r="C10265" s="16"/>
      <c r="D10265" s="16"/>
      <c r="E10265" s="16"/>
      <c r="F10265" s="16"/>
      <c r="G10265" s="16"/>
    </row>
    <row r="10266" spans="1:7" ht="12.75">
      <c r="A10266" s="16"/>
      <c r="B10266" s="16"/>
      <c r="C10266" s="16"/>
      <c r="D10266" s="16"/>
      <c r="E10266" s="16"/>
      <c r="F10266" s="16"/>
      <c r="G10266" s="16"/>
    </row>
    <row r="10267" spans="1:7" ht="12.75">
      <c r="A10267" s="16"/>
      <c r="B10267" s="16"/>
      <c r="C10267" s="16"/>
      <c r="D10267" s="16"/>
      <c r="E10267" s="16"/>
      <c r="F10267" s="16"/>
      <c r="G10267" s="16"/>
    </row>
    <row r="10268" spans="1:7" ht="12.75">
      <c r="A10268" s="16"/>
      <c r="B10268" s="16"/>
      <c r="C10268" s="16"/>
      <c r="D10268" s="16"/>
      <c r="E10268" s="16"/>
      <c r="F10268" s="16"/>
      <c r="G10268" s="16"/>
    </row>
    <row r="10269" spans="1:7" ht="12.75">
      <c r="A10269" s="16"/>
      <c r="B10269" s="16"/>
      <c r="C10269" s="16"/>
      <c r="D10269" s="16"/>
      <c r="E10269" s="16"/>
      <c r="F10269" s="16"/>
      <c r="G10269" s="16"/>
    </row>
    <row r="10270" spans="1:7" ht="12.75">
      <c r="A10270" s="16"/>
      <c r="B10270" s="16"/>
      <c r="C10270" s="16"/>
      <c r="D10270" s="16"/>
      <c r="E10270" s="16"/>
      <c r="F10270" s="16"/>
      <c r="G10270" s="16"/>
    </row>
    <row r="10271" spans="1:7" ht="12.75">
      <c r="A10271" s="16"/>
      <c r="B10271" s="16"/>
      <c r="C10271" s="16"/>
      <c r="D10271" s="16"/>
      <c r="E10271" s="16"/>
      <c r="F10271" s="16"/>
      <c r="G10271" s="16"/>
    </row>
    <row r="10272" spans="1:7" ht="12.75">
      <c r="A10272" s="16"/>
      <c r="B10272" s="16"/>
      <c r="C10272" s="16"/>
      <c r="D10272" s="16"/>
      <c r="E10272" s="16"/>
      <c r="F10272" s="16"/>
      <c r="G10272" s="16"/>
    </row>
    <row r="10273" spans="1:7" ht="12.75">
      <c r="A10273" s="16"/>
      <c r="B10273" s="16"/>
      <c r="C10273" s="16"/>
      <c r="D10273" s="16"/>
      <c r="E10273" s="16"/>
      <c r="F10273" s="16"/>
      <c r="G10273" s="16"/>
    </row>
    <row r="10274" spans="1:7" ht="12.75">
      <c r="A10274" s="16"/>
      <c r="B10274" s="16"/>
      <c r="C10274" s="16"/>
      <c r="D10274" s="16"/>
      <c r="E10274" s="16"/>
      <c r="F10274" s="16"/>
      <c r="G10274" s="16"/>
    </row>
    <row r="10275" spans="1:7" ht="12.75">
      <c r="A10275" s="16"/>
      <c r="B10275" s="16"/>
      <c r="C10275" s="16"/>
      <c r="D10275" s="16"/>
      <c r="E10275" s="16"/>
      <c r="F10275" s="16"/>
      <c r="G10275" s="16"/>
    </row>
    <row r="10276" spans="1:7" ht="12.75">
      <c r="A10276" s="16"/>
      <c r="B10276" s="16"/>
      <c r="C10276" s="16"/>
      <c r="D10276" s="16"/>
      <c r="E10276" s="16"/>
      <c r="F10276" s="16"/>
      <c r="G10276" s="16"/>
    </row>
    <row r="10277" spans="1:7" ht="12.75">
      <c r="A10277" s="16"/>
      <c r="B10277" s="16"/>
      <c r="C10277" s="16"/>
      <c r="D10277" s="16"/>
      <c r="E10277" s="16"/>
      <c r="F10277" s="16"/>
      <c r="G10277" s="16"/>
    </row>
    <row r="10278" spans="1:7" ht="12.75">
      <c r="A10278" s="16"/>
      <c r="B10278" s="16"/>
      <c r="C10278" s="16"/>
      <c r="D10278" s="16"/>
      <c r="E10278" s="16"/>
      <c r="F10278" s="16"/>
      <c r="G10278" s="16"/>
    </row>
    <row r="10279" spans="1:7" ht="12.75">
      <c r="A10279" s="16"/>
      <c r="B10279" s="16"/>
      <c r="C10279" s="16"/>
      <c r="D10279" s="16"/>
      <c r="E10279" s="16"/>
      <c r="F10279" s="16"/>
      <c r="G10279" s="16"/>
    </row>
    <row r="10280" spans="1:7" ht="12.75">
      <c r="A10280" s="16"/>
      <c r="B10280" s="16"/>
      <c r="C10280" s="16"/>
      <c r="D10280" s="16"/>
      <c r="E10280" s="16"/>
      <c r="F10280" s="16"/>
      <c r="G10280" s="16"/>
    </row>
    <row r="10281" spans="1:7" ht="12.75">
      <c r="A10281" s="16"/>
      <c r="B10281" s="16"/>
      <c r="C10281" s="16"/>
      <c r="D10281" s="16"/>
      <c r="E10281" s="16"/>
      <c r="F10281" s="16"/>
      <c r="G10281" s="16"/>
    </row>
    <row r="10282" spans="1:7" ht="12.75">
      <c r="A10282" s="16"/>
      <c r="B10282" s="16"/>
      <c r="C10282" s="16"/>
      <c r="D10282" s="16"/>
      <c r="E10282" s="16"/>
      <c r="F10282" s="16"/>
      <c r="G10282" s="16"/>
    </row>
    <row r="10283" spans="1:7" ht="12.75">
      <c r="A10283" s="16"/>
      <c r="B10283" s="16"/>
      <c r="C10283" s="16"/>
      <c r="D10283" s="16"/>
      <c r="E10283" s="16"/>
      <c r="F10283" s="16"/>
      <c r="G10283" s="16"/>
    </row>
    <row r="10284" spans="1:7" ht="12.75">
      <c r="A10284" s="16"/>
      <c r="B10284" s="16"/>
      <c r="C10284" s="16"/>
      <c r="D10284" s="16"/>
      <c r="E10284" s="16"/>
      <c r="F10284" s="16"/>
      <c r="G10284" s="16"/>
    </row>
    <row r="10285" spans="1:7" ht="12.75">
      <c r="A10285" s="16"/>
      <c r="B10285" s="16"/>
      <c r="C10285" s="16"/>
      <c r="D10285" s="16"/>
      <c r="E10285" s="16"/>
      <c r="F10285" s="16"/>
      <c r="G10285" s="16"/>
    </row>
    <row r="10286" spans="1:7" ht="12.75">
      <c r="A10286" s="16"/>
      <c r="B10286" s="16"/>
      <c r="C10286" s="16"/>
      <c r="D10286" s="16"/>
      <c r="E10286" s="16"/>
      <c r="F10286" s="16"/>
      <c r="G10286" s="16"/>
    </row>
    <row r="10287" spans="1:7" ht="12.75">
      <c r="A10287" s="16"/>
      <c r="B10287" s="16"/>
      <c r="C10287" s="16"/>
      <c r="D10287" s="16"/>
      <c r="E10287" s="16"/>
      <c r="F10287" s="16"/>
      <c r="G10287" s="16"/>
    </row>
    <row r="10288" spans="1:7" ht="12.75">
      <c r="A10288" s="16"/>
      <c r="B10288" s="16"/>
      <c r="C10288" s="16"/>
      <c r="D10288" s="16"/>
      <c r="E10288" s="16"/>
      <c r="F10288" s="16"/>
      <c r="G10288" s="16"/>
    </row>
    <row r="10289" spans="1:7" ht="12.75">
      <c r="A10289" s="16"/>
      <c r="B10289" s="16"/>
      <c r="C10289" s="16"/>
      <c r="D10289" s="16"/>
      <c r="E10289" s="16"/>
      <c r="F10289" s="16"/>
      <c r="G10289" s="16"/>
    </row>
    <row r="10290" spans="1:7" ht="12.75">
      <c r="A10290" s="16"/>
      <c r="B10290" s="16"/>
      <c r="C10290" s="16"/>
      <c r="D10290" s="16"/>
      <c r="E10290" s="16"/>
      <c r="F10290" s="16"/>
      <c r="G10290" s="16"/>
    </row>
    <row r="10291" spans="1:7" ht="12.75">
      <c r="A10291" s="16"/>
      <c r="B10291" s="16"/>
      <c r="C10291" s="16"/>
      <c r="D10291" s="16"/>
      <c r="E10291" s="16"/>
      <c r="F10291" s="16"/>
      <c r="G10291" s="16"/>
    </row>
    <row r="10292" spans="1:7" ht="12.75">
      <c r="A10292" s="16"/>
      <c r="B10292" s="16"/>
      <c r="C10292" s="16"/>
      <c r="D10292" s="16"/>
      <c r="E10292" s="16"/>
      <c r="F10292" s="16"/>
      <c r="G10292" s="16"/>
    </row>
    <row r="10293" spans="1:7" ht="12.75">
      <c r="A10293" s="16"/>
      <c r="B10293" s="16"/>
      <c r="C10293" s="16"/>
      <c r="D10293" s="16"/>
      <c r="E10293" s="16"/>
      <c r="F10293" s="16"/>
      <c r="G10293" s="16"/>
    </row>
    <row r="10294" spans="1:7" ht="12.75">
      <c r="A10294" s="16"/>
      <c r="B10294" s="16"/>
      <c r="C10294" s="16"/>
      <c r="D10294" s="16"/>
      <c r="E10294" s="16"/>
      <c r="F10294" s="16"/>
      <c r="G10294" s="16"/>
    </row>
    <row r="10295" spans="1:7" ht="12.75">
      <c r="A10295" s="16"/>
      <c r="B10295" s="16"/>
      <c r="C10295" s="16"/>
      <c r="D10295" s="16"/>
      <c r="E10295" s="16"/>
      <c r="F10295" s="16"/>
      <c r="G10295" s="16"/>
    </row>
    <row r="10296" spans="1:7" ht="12.75">
      <c r="A10296" s="16"/>
      <c r="B10296" s="16"/>
      <c r="C10296" s="16"/>
      <c r="D10296" s="16"/>
      <c r="E10296" s="16"/>
      <c r="F10296" s="16"/>
      <c r="G10296" s="16"/>
    </row>
    <row r="10297" spans="1:7" ht="12.75">
      <c r="A10297" s="16"/>
      <c r="B10297" s="16"/>
      <c r="C10297" s="16"/>
      <c r="D10297" s="16"/>
      <c r="E10297" s="16"/>
      <c r="F10297" s="16"/>
      <c r="G10297" s="16"/>
    </row>
    <row r="10298" spans="1:7" ht="12.75">
      <c r="A10298" s="16"/>
      <c r="B10298" s="16"/>
      <c r="C10298" s="16"/>
      <c r="D10298" s="16"/>
      <c r="E10298" s="16"/>
      <c r="F10298" s="16"/>
      <c r="G10298" s="16"/>
    </row>
    <row r="10299" spans="1:7" ht="12.75">
      <c r="A10299" s="16"/>
      <c r="B10299" s="16"/>
      <c r="C10299" s="16"/>
      <c r="D10299" s="16"/>
      <c r="E10299" s="16"/>
      <c r="F10299" s="16"/>
      <c r="G10299" s="16"/>
    </row>
    <row r="10300" spans="1:7" ht="12.75">
      <c r="A10300" s="16"/>
      <c r="B10300" s="16"/>
      <c r="C10300" s="16"/>
      <c r="D10300" s="16"/>
      <c r="E10300" s="16"/>
      <c r="F10300" s="16"/>
      <c r="G10300" s="16"/>
    </row>
    <row r="10301" spans="1:7" ht="12.75">
      <c r="A10301" s="16"/>
      <c r="B10301" s="16"/>
      <c r="C10301" s="16"/>
      <c r="D10301" s="16"/>
      <c r="E10301" s="16"/>
      <c r="F10301" s="16"/>
      <c r="G10301" s="16"/>
    </row>
    <row r="10302" spans="1:7" ht="12.75">
      <c r="A10302" s="16"/>
      <c r="B10302" s="16"/>
      <c r="C10302" s="16"/>
      <c r="D10302" s="16"/>
      <c r="E10302" s="16"/>
      <c r="F10302" s="16"/>
      <c r="G10302" s="16"/>
    </row>
    <row r="10303" spans="1:7" ht="12.75">
      <c r="A10303" s="16"/>
      <c r="B10303" s="16"/>
      <c r="C10303" s="16"/>
      <c r="D10303" s="16"/>
      <c r="E10303" s="16"/>
      <c r="F10303" s="16"/>
      <c r="G10303" s="16"/>
    </row>
    <row r="10304" spans="1:7" ht="12.75">
      <c r="A10304" s="16"/>
      <c r="B10304" s="16"/>
      <c r="C10304" s="16"/>
      <c r="D10304" s="16"/>
      <c r="E10304" s="16"/>
      <c r="F10304" s="16"/>
      <c r="G10304" s="16"/>
    </row>
    <row r="10305" spans="1:7" ht="12.75">
      <c r="A10305" s="16"/>
      <c r="B10305" s="16"/>
      <c r="C10305" s="16"/>
      <c r="D10305" s="16"/>
      <c r="E10305" s="16"/>
      <c r="F10305" s="16"/>
      <c r="G10305" s="16"/>
    </row>
    <row r="10306" spans="1:7" ht="12.75">
      <c r="A10306" s="16"/>
      <c r="B10306" s="16"/>
      <c r="C10306" s="16"/>
      <c r="D10306" s="16"/>
      <c r="E10306" s="16"/>
      <c r="F10306" s="16"/>
      <c r="G10306" s="16"/>
    </row>
    <row r="10307" spans="1:7" ht="12.75">
      <c r="A10307" s="16"/>
      <c r="B10307" s="16"/>
      <c r="C10307" s="16"/>
      <c r="D10307" s="16"/>
      <c r="E10307" s="16"/>
      <c r="F10307" s="16"/>
      <c r="G10307" s="16"/>
    </row>
    <row r="10308" spans="1:7" ht="12.75">
      <c r="A10308" s="16"/>
      <c r="B10308" s="16"/>
      <c r="C10308" s="16"/>
      <c r="D10308" s="16"/>
      <c r="E10308" s="16"/>
      <c r="F10308" s="16"/>
      <c r="G10308" s="16"/>
    </row>
    <row r="10309" spans="1:7" ht="12.75">
      <c r="A10309" s="16"/>
      <c r="B10309" s="16"/>
      <c r="C10309" s="16"/>
      <c r="D10309" s="16"/>
      <c r="E10309" s="16"/>
      <c r="F10309" s="16"/>
      <c r="G10309" s="16"/>
    </row>
    <row r="10310" spans="1:7" ht="12.75">
      <c r="A10310" s="16"/>
      <c r="B10310" s="16"/>
      <c r="C10310" s="16"/>
      <c r="D10310" s="16"/>
      <c r="E10310" s="16"/>
      <c r="F10310" s="16"/>
      <c r="G10310" s="16"/>
    </row>
    <row r="10311" spans="1:7" ht="12.75">
      <c r="A10311" s="16"/>
      <c r="B10311" s="16"/>
      <c r="C10311" s="16"/>
      <c r="D10311" s="16"/>
      <c r="E10311" s="16"/>
      <c r="F10311" s="16"/>
      <c r="G10311" s="16"/>
    </row>
    <row r="10312" spans="1:7" ht="12.75">
      <c r="A10312" s="16"/>
      <c r="B10312" s="16"/>
      <c r="C10312" s="16"/>
      <c r="D10312" s="16"/>
      <c r="E10312" s="16"/>
      <c r="F10312" s="16"/>
      <c r="G10312" s="16"/>
    </row>
    <row r="10313" spans="1:7" ht="12.75">
      <c r="A10313" s="16"/>
      <c r="B10313" s="16"/>
      <c r="C10313" s="16"/>
      <c r="D10313" s="16"/>
      <c r="E10313" s="16"/>
      <c r="F10313" s="16"/>
      <c r="G10313" s="16"/>
    </row>
    <row r="10314" spans="1:7" ht="12.75">
      <c r="A10314" s="16"/>
      <c r="B10314" s="16"/>
      <c r="C10314" s="16"/>
      <c r="D10314" s="16"/>
      <c r="E10314" s="16"/>
      <c r="F10314" s="16"/>
      <c r="G10314" s="16"/>
    </row>
    <row r="10315" spans="1:7" ht="12.75">
      <c r="A10315" s="16"/>
      <c r="B10315" s="16"/>
      <c r="C10315" s="16"/>
      <c r="D10315" s="16"/>
      <c r="E10315" s="16"/>
      <c r="F10315" s="16"/>
      <c r="G10315" s="16"/>
    </row>
    <row r="10316" spans="1:7" ht="12.75">
      <c r="A10316" s="16"/>
      <c r="B10316" s="16"/>
      <c r="C10316" s="16"/>
      <c r="D10316" s="16"/>
      <c r="E10316" s="16"/>
      <c r="F10316" s="16"/>
      <c r="G10316" s="16"/>
    </row>
    <row r="10317" spans="1:7" ht="12.75">
      <c r="A10317" s="16"/>
      <c r="B10317" s="16"/>
      <c r="C10317" s="16"/>
      <c r="D10317" s="16"/>
      <c r="E10317" s="16"/>
      <c r="F10317" s="16"/>
      <c r="G10317" s="16"/>
    </row>
    <row r="10318" spans="1:7" ht="12.75">
      <c r="A10318" s="16"/>
      <c r="B10318" s="16"/>
      <c r="C10318" s="16"/>
      <c r="D10318" s="16"/>
      <c r="E10318" s="16"/>
      <c r="F10318" s="16"/>
      <c r="G10318" s="16"/>
    </row>
    <row r="10319" spans="1:7" ht="12.75">
      <c r="A10319" s="16"/>
      <c r="B10319" s="16"/>
      <c r="C10319" s="16"/>
      <c r="D10319" s="16"/>
      <c r="E10319" s="16"/>
      <c r="F10319" s="16"/>
      <c r="G10319" s="16"/>
    </row>
    <row r="10320" spans="1:7" ht="12.75">
      <c r="A10320" s="16"/>
      <c r="B10320" s="16"/>
      <c r="C10320" s="16"/>
      <c r="D10320" s="16"/>
      <c r="E10320" s="16"/>
      <c r="F10320" s="16"/>
      <c r="G10320" s="16"/>
    </row>
    <row r="10321" spans="1:7" ht="12.75">
      <c r="A10321" s="16"/>
      <c r="B10321" s="16"/>
      <c r="C10321" s="16"/>
      <c r="D10321" s="16"/>
      <c r="E10321" s="16"/>
      <c r="F10321" s="16"/>
      <c r="G10321" s="16"/>
    </row>
    <row r="10322" spans="1:7" ht="12.75">
      <c r="A10322" s="16"/>
      <c r="B10322" s="16"/>
      <c r="C10322" s="16"/>
      <c r="D10322" s="16"/>
      <c r="E10322" s="16"/>
      <c r="F10322" s="16"/>
      <c r="G10322" s="16"/>
    </row>
    <row r="10323" spans="1:7" ht="12.75">
      <c r="A10323" s="16"/>
      <c r="B10323" s="16"/>
      <c r="C10323" s="16"/>
      <c r="D10323" s="16"/>
      <c r="E10323" s="16"/>
      <c r="F10323" s="16"/>
      <c r="G10323" s="16"/>
    </row>
    <row r="10324" spans="1:7" ht="12.75">
      <c r="A10324" s="16"/>
      <c r="B10324" s="16"/>
      <c r="C10324" s="16"/>
      <c r="D10324" s="16"/>
      <c r="E10324" s="16"/>
      <c r="F10324" s="16"/>
      <c r="G10324" s="16"/>
    </row>
    <row r="10325" spans="1:7" ht="12.75">
      <c r="A10325" s="16"/>
      <c r="B10325" s="16"/>
      <c r="C10325" s="16"/>
      <c r="D10325" s="16"/>
      <c r="E10325" s="16"/>
      <c r="F10325" s="16"/>
      <c r="G10325" s="16"/>
    </row>
    <row r="10326" spans="1:7" ht="12.75">
      <c r="A10326" s="16"/>
      <c r="B10326" s="16"/>
      <c r="C10326" s="16"/>
      <c r="D10326" s="16"/>
      <c r="E10326" s="16"/>
      <c r="F10326" s="16"/>
      <c r="G10326" s="16"/>
    </row>
    <row r="10327" spans="1:7" ht="12.75">
      <c r="A10327" s="16"/>
      <c r="B10327" s="16"/>
      <c r="C10327" s="16"/>
      <c r="D10327" s="16"/>
      <c r="E10327" s="16"/>
      <c r="F10327" s="16"/>
      <c r="G10327" s="16"/>
    </row>
    <row r="10328" spans="1:7" ht="12.75">
      <c r="A10328" s="16"/>
      <c r="B10328" s="16"/>
      <c r="C10328" s="16"/>
      <c r="D10328" s="16"/>
      <c r="E10328" s="16"/>
      <c r="F10328" s="16"/>
      <c r="G10328" s="16"/>
    </row>
    <row r="10329" spans="1:7" ht="12.75">
      <c r="A10329" s="16"/>
      <c r="B10329" s="16"/>
      <c r="C10329" s="16"/>
      <c r="D10329" s="16"/>
      <c r="E10329" s="16"/>
      <c r="F10329" s="16"/>
      <c r="G10329" s="16"/>
    </row>
    <row r="10330" spans="1:7" ht="12.75">
      <c r="A10330" s="16"/>
      <c r="B10330" s="16"/>
      <c r="C10330" s="16"/>
      <c r="D10330" s="16"/>
      <c r="E10330" s="16"/>
      <c r="F10330" s="16"/>
      <c r="G10330" s="16"/>
    </row>
    <row r="10331" spans="1:7" ht="12.75">
      <c r="A10331" s="16"/>
      <c r="B10331" s="16"/>
      <c r="C10331" s="16"/>
      <c r="D10331" s="16"/>
      <c r="E10331" s="16"/>
      <c r="F10331" s="16"/>
      <c r="G10331" s="16"/>
    </row>
    <row r="10332" spans="1:7" ht="12.75">
      <c r="A10332" s="16"/>
      <c r="B10332" s="16"/>
      <c r="C10332" s="16"/>
      <c r="D10332" s="16"/>
      <c r="E10332" s="16"/>
      <c r="F10332" s="16"/>
      <c r="G10332" s="16"/>
    </row>
    <row r="10333" spans="1:7" ht="12.75">
      <c r="A10333" s="16"/>
      <c r="B10333" s="16"/>
      <c r="C10333" s="16"/>
      <c r="D10333" s="16"/>
      <c r="E10333" s="16"/>
      <c r="F10333" s="16"/>
      <c r="G10333" s="16"/>
    </row>
    <row r="10334" spans="1:7" ht="12.75">
      <c r="A10334" s="16"/>
      <c r="B10334" s="16"/>
      <c r="C10334" s="16"/>
      <c r="D10334" s="16"/>
      <c r="E10334" s="16"/>
      <c r="F10334" s="16"/>
      <c r="G10334" s="16"/>
    </row>
    <row r="10335" spans="1:7" ht="12.75">
      <c r="A10335" s="16"/>
      <c r="B10335" s="16"/>
      <c r="C10335" s="16"/>
      <c r="D10335" s="16"/>
      <c r="E10335" s="16"/>
      <c r="F10335" s="16"/>
      <c r="G10335" s="16"/>
    </row>
    <row r="10336" spans="1:7" ht="12.75">
      <c r="A10336" s="16"/>
      <c r="B10336" s="16"/>
      <c r="C10336" s="16"/>
      <c r="D10336" s="16"/>
      <c r="E10336" s="16"/>
      <c r="F10336" s="16"/>
      <c r="G10336" s="16"/>
    </row>
    <row r="10337" spans="1:7" ht="12.75">
      <c r="A10337" s="16"/>
      <c r="B10337" s="16"/>
      <c r="C10337" s="16"/>
      <c r="D10337" s="16"/>
      <c r="E10337" s="16"/>
      <c r="F10337" s="16"/>
      <c r="G10337" s="16"/>
    </row>
    <row r="10338" spans="1:7" ht="12.75">
      <c r="A10338" s="16"/>
      <c r="B10338" s="16"/>
      <c r="C10338" s="16"/>
      <c r="D10338" s="16"/>
      <c r="E10338" s="16"/>
      <c r="F10338" s="16"/>
      <c r="G10338" s="16"/>
    </row>
    <row r="10339" spans="1:7" ht="12.75">
      <c r="A10339" s="16"/>
      <c r="B10339" s="16"/>
      <c r="C10339" s="16"/>
      <c r="D10339" s="16"/>
      <c r="E10339" s="16"/>
      <c r="F10339" s="16"/>
      <c r="G10339" s="16"/>
    </row>
    <row r="10340" spans="1:7" ht="12.75">
      <c r="A10340" s="16"/>
      <c r="B10340" s="16"/>
      <c r="C10340" s="16"/>
      <c r="D10340" s="16"/>
      <c r="E10340" s="16"/>
      <c r="F10340" s="16"/>
      <c r="G10340" s="16"/>
    </row>
    <row r="10341" spans="1:7" ht="12.75">
      <c r="A10341" s="16"/>
      <c r="B10341" s="16"/>
      <c r="C10341" s="16"/>
      <c r="D10341" s="16"/>
      <c r="E10341" s="16"/>
      <c r="F10341" s="16"/>
      <c r="G10341" s="16"/>
    </row>
    <row r="10342" spans="1:7" ht="12.75">
      <c r="A10342" s="16"/>
      <c r="B10342" s="16"/>
      <c r="C10342" s="16"/>
      <c r="D10342" s="16"/>
      <c r="E10342" s="16"/>
      <c r="F10342" s="16"/>
      <c r="G10342" s="16"/>
    </row>
    <row r="10343" spans="1:7" ht="12.75">
      <c r="A10343" s="16"/>
      <c r="B10343" s="16"/>
      <c r="C10343" s="16"/>
      <c r="D10343" s="16"/>
      <c r="E10343" s="16"/>
      <c r="F10343" s="16"/>
      <c r="G10343" s="16"/>
    </row>
    <row r="10344" spans="1:7" ht="12.75">
      <c r="A10344" s="16"/>
      <c r="B10344" s="16"/>
      <c r="C10344" s="16"/>
      <c r="D10344" s="16"/>
      <c r="E10344" s="16"/>
      <c r="F10344" s="16"/>
      <c r="G10344" s="16"/>
    </row>
    <row r="10345" spans="1:7" ht="12.75">
      <c r="A10345" s="16"/>
      <c r="B10345" s="16"/>
      <c r="C10345" s="16"/>
      <c r="D10345" s="16"/>
      <c r="E10345" s="16"/>
      <c r="F10345" s="16"/>
      <c r="G10345" s="16"/>
    </row>
    <row r="10346" spans="1:7" ht="12.75">
      <c r="A10346" s="16"/>
      <c r="B10346" s="16"/>
      <c r="C10346" s="16"/>
      <c r="D10346" s="16"/>
      <c r="E10346" s="16"/>
      <c r="F10346" s="16"/>
      <c r="G10346" s="16"/>
    </row>
    <row r="10347" spans="1:7" ht="12.75">
      <c r="A10347" s="16"/>
      <c r="B10347" s="16"/>
      <c r="C10347" s="16"/>
      <c r="D10347" s="16"/>
      <c r="E10347" s="16"/>
      <c r="F10347" s="16"/>
      <c r="G10347" s="16"/>
    </row>
    <row r="10348" spans="1:7" ht="12.75">
      <c r="A10348" s="16"/>
      <c r="B10348" s="16"/>
      <c r="C10348" s="16"/>
      <c r="D10348" s="16"/>
      <c r="E10348" s="16"/>
      <c r="F10348" s="16"/>
      <c r="G10348" s="16"/>
    </row>
    <row r="10349" spans="1:7" ht="12.75">
      <c r="A10349" s="16"/>
      <c r="B10349" s="16"/>
      <c r="C10349" s="16"/>
      <c r="D10349" s="16"/>
      <c r="E10349" s="16"/>
      <c r="F10349" s="16"/>
      <c r="G10349" s="16"/>
    </row>
    <row r="10350" spans="1:7" ht="12.75">
      <c r="A10350" s="16"/>
      <c r="B10350" s="16"/>
      <c r="C10350" s="16"/>
      <c r="D10350" s="16"/>
      <c r="E10350" s="16"/>
      <c r="F10350" s="16"/>
      <c r="G10350" s="16"/>
    </row>
    <row r="10351" spans="1:7" ht="12.75">
      <c r="A10351" s="16"/>
      <c r="B10351" s="16"/>
      <c r="C10351" s="16"/>
      <c r="D10351" s="16"/>
      <c r="E10351" s="16"/>
      <c r="F10351" s="16"/>
      <c r="G10351" s="16"/>
    </row>
    <row r="10352" spans="1:7" ht="12.75">
      <c r="A10352" s="16"/>
      <c r="B10352" s="16"/>
      <c r="C10352" s="16"/>
      <c r="D10352" s="16"/>
      <c r="E10352" s="16"/>
      <c r="F10352" s="16"/>
      <c r="G10352" s="16"/>
    </row>
    <row r="10353" spans="1:7" ht="12.75">
      <c r="A10353" s="16"/>
      <c r="B10353" s="16"/>
      <c r="C10353" s="16"/>
      <c r="D10353" s="16"/>
      <c r="E10353" s="16"/>
      <c r="F10353" s="16"/>
      <c r="G10353" s="16"/>
    </row>
    <row r="10354" spans="1:7" ht="12.75">
      <c r="A10354" s="16"/>
      <c r="B10354" s="16"/>
      <c r="C10354" s="16"/>
      <c r="D10354" s="16"/>
      <c r="E10354" s="16"/>
      <c r="F10354" s="16"/>
      <c r="G10354" s="16"/>
    </row>
    <row r="10355" spans="1:7" ht="12.75">
      <c r="A10355" s="16"/>
      <c r="B10355" s="16"/>
      <c r="C10355" s="16"/>
      <c r="D10355" s="16"/>
      <c r="E10355" s="16"/>
      <c r="F10355" s="16"/>
      <c r="G10355" s="16"/>
    </row>
    <row r="10356" spans="1:7" ht="12.75">
      <c r="A10356" s="16"/>
      <c r="B10356" s="16"/>
      <c r="C10356" s="16"/>
      <c r="D10356" s="16"/>
      <c r="E10356" s="16"/>
      <c r="F10356" s="16"/>
      <c r="G10356" s="16"/>
    </row>
    <row r="10357" spans="1:7" ht="12.75">
      <c r="A10357" s="16"/>
      <c r="B10357" s="16"/>
      <c r="C10357" s="16"/>
      <c r="D10357" s="16"/>
      <c r="E10357" s="16"/>
      <c r="F10357" s="16"/>
      <c r="G10357" s="16"/>
    </row>
    <row r="10358" spans="1:7" ht="12.75">
      <c r="A10358" s="16"/>
      <c r="B10358" s="16"/>
      <c r="C10358" s="16"/>
      <c r="D10358" s="16"/>
      <c r="E10358" s="16"/>
      <c r="F10358" s="16"/>
      <c r="G10358" s="16"/>
    </row>
    <row r="10359" spans="1:7" ht="12.75">
      <c r="A10359" s="16"/>
      <c r="B10359" s="16"/>
      <c r="C10359" s="16"/>
      <c r="D10359" s="16"/>
      <c r="E10359" s="16"/>
      <c r="F10359" s="16"/>
      <c r="G10359" s="16"/>
    </row>
    <row r="10360" spans="1:7" ht="12.75">
      <c r="A10360" s="16"/>
      <c r="B10360" s="16"/>
      <c r="C10360" s="16"/>
      <c r="D10360" s="16"/>
      <c r="E10360" s="16"/>
      <c r="F10360" s="16"/>
      <c r="G10360" s="16"/>
    </row>
    <row r="10361" spans="1:7" ht="12.75">
      <c r="A10361" s="16"/>
      <c r="B10361" s="16"/>
      <c r="C10361" s="16"/>
      <c r="D10361" s="16"/>
      <c r="E10361" s="16"/>
      <c r="F10361" s="16"/>
      <c r="G10361" s="16"/>
    </row>
    <row r="10362" spans="1:7" ht="12.75">
      <c r="A10362" s="16"/>
      <c r="B10362" s="16"/>
      <c r="C10362" s="16"/>
      <c r="D10362" s="16"/>
      <c r="E10362" s="16"/>
      <c r="F10362" s="16"/>
      <c r="G10362" s="16"/>
    </row>
    <row r="10363" spans="1:7" ht="12.75">
      <c r="A10363" s="16"/>
      <c r="B10363" s="16"/>
      <c r="C10363" s="16"/>
      <c r="D10363" s="16"/>
      <c r="E10363" s="16"/>
      <c r="F10363" s="16"/>
      <c r="G10363" s="16"/>
    </row>
    <row r="10364" spans="1:7" ht="12.75">
      <c r="A10364" s="16"/>
      <c r="B10364" s="16"/>
      <c r="C10364" s="16"/>
      <c r="D10364" s="16"/>
      <c r="E10364" s="16"/>
      <c r="F10364" s="16"/>
      <c r="G10364" s="16"/>
    </row>
    <row r="10365" spans="1:7" ht="12.75">
      <c r="A10365" s="16"/>
      <c r="B10365" s="16"/>
      <c r="C10365" s="16"/>
      <c r="D10365" s="16"/>
      <c r="E10365" s="16"/>
      <c r="F10365" s="16"/>
      <c r="G10365" s="16"/>
    </row>
    <row r="10366" spans="1:7" ht="12.75">
      <c r="A10366" s="16"/>
      <c r="B10366" s="16"/>
      <c r="C10366" s="16"/>
      <c r="D10366" s="16"/>
      <c r="E10366" s="16"/>
      <c r="F10366" s="16"/>
      <c r="G10366" s="16"/>
    </row>
    <row r="10367" spans="1:7" ht="12.75">
      <c r="A10367" s="16"/>
      <c r="B10367" s="16"/>
      <c r="C10367" s="16"/>
      <c r="D10367" s="16"/>
      <c r="E10367" s="16"/>
      <c r="F10367" s="16"/>
      <c r="G10367" s="16"/>
    </row>
    <row r="10368" spans="1:7" ht="12.75">
      <c r="A10368" s="16"/>
      <c r="B10368" s="16"/>
      <c r="C10368" s="16"/>
      <c r="D10368" s="16"/>
      <c r="E10368" s="16"/>
      <c r="F10368" s="16"/>
      <c r="G10368" s="16"/>
    </row>
    <row r="10369" spans="1:7" ht="12.75">
      <c r="A10369" s="16"/>
      <c r="B10369" s="16"/>
      <c r="C10369" s="16"/>
      <c r="D10369" s="16"/>
      <c r="E10369" s="16"/>
      <c r="F10369" s="16"/>
      <c r="G10369" s="16"/>
    </row>
    <row r="10370" spans="1:7" ht="12.75">
      <c r="A10370" s="16"/>
      <c r="B10370" s="16"/>
      <c r="C10370" s="16"/>
      <c r="D10370" s="16"/>
      <c r="E10370" s="16"/>
      <c r="F10370" s="16"/>
      <c r="G10370" s="16"/>
    </row>
    <row r="10371" spans="1:7" ht="12.75">
      <c r="A10371" s="16"/>
      <c r="B10371" s="16"/>
      <c r="C10371" s="16"/>
      <c r="D10371" s="16"/>
      <c r="E10371" s="16"/>
      <c r="F10371" s="16"/>
      <c r="G10371" s="16"/>
    </row>
    <row r="10372" spans="1:7" ht="12.75">
      <c r="A10372" s="16"/>
      <c r="B10372" s="16"/>
      <c r="C10372" s="16"/>
      <c r="D10372" s="16"/>
      <c r="E10372" s="16"/>
      <c r="F10372" s="16"/>
      <c r="G10372" s="16"/>
    </row>
    <row r="10373" spans="1:7" ht="12.75">
      <c r="A10373" s="16"/>
      <c r="B10373" s="16"/>
      <c r="C10373" s="16"/>
      <c r="D10373" s="16"/>
      <c r="E10373" s="16"/>
      <c r="F10373" s="16"/>
      <c r="G10373" s="16"/>
    </row>
    <row r="10374" spans="1:7" ht="12.75">
      <c r="A10374" s="16"/>
      <c r="B10374" s="16"/>
      <c r="C10374" s="16"/>
      <c r="D10374" s="16"/>
      <c r="E10374" s="16"/>
      <c r="F10374" s="16"/>
      <c r="G10374" s="16"/>
    </row>
    <row r="10375" spans="1:7" ht="12.75">
      <c r="A10375" s="16"/>
      <c r="B10375" s="16"/>
      <c r="C10375" s="16"/>
      <c r="D10375" s="16"/>
      <c r="E10375" s="16"/>
      <c r="F10375" s="16"/>
      <c r="G10375" s="16"/>
    </row>
    <row r="10376" spans="1:7" ht="12.75">
      <c r="A10376" s="16"/>
      <c r="B10376" s="16"/>
      <c r="C10376" s="16"/>
      <c r="D10376" s="16"/>
      <c r="E10376" s="16"/>
      <c r="F10376" s="16"/>
      <c r="G10376" s="16"/>
    </row>
    <row r="10377" spans="1:7" ht="12.75">
      <c r="A10377" s="16"/>
      <c r="B10377" s="16"/>
      <c r="C10377" s="16"/>
      <c r="D10377" s="16"/>
      <c r="E10377" s="16"/>
      <c r="F10377" s="16"/>
      <c r="G10377" s="16"/>
    </row>
    <row r="10378" spans="1:7" ht="12.75">
      <c r="A10378" s="16"/>
      <c r="B10378" s="16"/>
      <c r="C10378" s="16"/>
      <c r="D10378" s="16"/>
      <c r="E10378" s="16"/>
      <c r="F10378" s="16"/>
      <c r="G10378" s="16"/>
    </row>
    <row r="10379" spans="1:7" ht="12.75">
      <c r="A10379" s="16"/>
      <c r="B10379" s="16"/>
      <c r="C10379" s="16"/>
      <c r="D10379" s="16"/>
      <c r="E10379" s="16"/>
      <c r="F10379" s="16"/>
      <c r="G10379" s="16"/>
    </row>
    <row r="10380" spans="1:7" ht="12.75">
      <c r="A10380" s="16"/>
      <c r="B10380" s="16"/>
      <c r="C10380" s="16"/>
      <c r="D10380" s="16"/>
      <c r="E10380" s="16"/>
      <c r="F10380" s="16"/>
      <c r="G10380" s="16"/>
    </row>
    <row r="10381" spans="1:7" ht="12.75">
      <c r="A10381" s="16"/>
      <c r="B10381" s="16"/>
      <c r="C10381" s="16"/>
      <c r="D10381" s="16"/>
      <c r="E10381" s="16"/>
      <c r="F10381" s="16"/>
      <c r="G10381" s="16"/>
    </row>
    <row r="10382" spans="1:7" ht="12.75">
      <c r="A10382" s="16"/>
      <c r="B10382" s="16"/>
      <c r="C10382" s="16"/>
      <c r="D10382" s="16"/>
      <c r="E10382" s="16"/>
      <c r="F10382" s="16"/>
      <c r="G10382" s="16"/>
    </row>
    <row r="10383" spans="1:7" ht="12.75">
      <c r="A10383" s="16"/>
      <c r="B10383" s="16"/>
      <c r="C10383" s="16"/>
      <c r="D10383" s="16"/>
      <c r="E10383" s="16"/>
      <c r="F10383" s="16"/>
      <c r="G10383" s="16"/>
    </row>
    <row r="10384" spans="1:7" ht="12.75">
      <c r="A10384" s="16"/>
      <c r="B10384" s="16"/>
      <c r="C10384" s="16"/>
      <c r="D10384" s="16"/>
      <c r="E10384" s="16"/>
      <c r="F10384" s="16"/>
      <c r="G10384" s="16"/>
    </row>
    <row r="10385" spans="1:7" ht="12.75">
      <c r="A10385" s="16"/>
      <c r="B10385" s="16"/>
      <c r="C10385" s="16"/>
      <c r="D10385" s="16"/>
      <c r="E10385" s="16"/>
      <c r="F10385" s="16"/>
      <c r="G10385" s="16"/>
    </row>
    <row r="10386" spans="1:7" ht="12.75">
      <c r="A10386" s="16"/>
      <c r="B10386" s="16"/>
      <c r="C10386" s="16"/>
      <c r="D10386" s="16"/>
      <c r="E10386" s="16"/>
      <c r="F10386" s="16"/>
      <c r="G10386" s="16"/>
    </row>
    <row r="10387" spans="1:7" ht="12.75">
      <c r="A10387" s="16"/>
      <c r="B10387" s="16"/>
      <c r="C10387" s="16"/>
      <c r="D10387" s="16"/>
      <c r="E10387" s="16"/>
      <c r="F10387" s="16"/>
      <c r="G10387" s="16"/>
    </row>
    <row r="10388" spans="1:7" ht="12.75">
      <c r="A10388" s="16"/>
      <c r="B10388" s="16"/>
      <c r="C10388" s="16"/>
      <c r="D10388" s="16"/>
      <c r="E10388" s="16"/>
      <c r="F10388" s="16"/>
      <c r="G10388" s="16"/>
    </row>
    <row r="10389" spans="1:7" ht="12.75">
      <c r="A10389" s="16"/>
      <c r="B10389" s="16"/>
      <c r="C10389" s="16"/>
      <c r="D10389" s="16"/>
      <c r="E10389" s="16"/>
      <c r="F10389" s="16"/>
      <c r="G10389" s="16"/>
    </row>
    <row r="10390" spans="1:7" ht="12.75">
      <c r="A10390" s="16"/>
      <c r="B10390" s="16"/>
      <c r="C10390" s="16"/>
      <c r="D10390" s="16"/>
      <c r="E10390" s="16"/>
      <c r="F10390" s="16"/>
      <c r="G10390" s="16"/>
    </row>
    <row r="10391" spans="1:7" ht="12.75">
      <c r="A10391" s="16"/>
      <c r="B10391" s="16"/>
      <c r="C10391" s="16"/>
      <c r="D10391" s="16"/>
      <c r="E10391" s="16"/>
      <c r="F10391" s="16"/>
      <c r="G10391" s="16"/>
    </row>
    <row r="10392" spans="1:7" ht="12.75">
      <c r="A10392" s="16"/>
      <c r="B10392" s="16"/>
      <c r="C10392" s="16"/>
      <c r="D10392" s="16"/>
      <c r="E10392" s="16"/>
      <c r="F10392" s="16"/>
      <c r="G10392" s="16"/>
    </row>
    <row r="10393" spans="1:7" ht="12.75">
      <c r="A10393" s="16"/>
      <c r="B10393" s="16"/>
      <c r="C10393" s="16"/>
      <c r="D10393" s="16"/>
      <c r="E10393" s="16"/>
      <c r="F10393" s="16"/>
      <c r="G10393" s="16"/>
    </row>
    <row r="10394" spans="1:7" ht="12.75">
      <c r="A10394" s="16"/>
      <c r="B10394" s="16"/>
      <c r="C10394" s="16"/>
      <c r="D10394" s="16"/>
      <c r="E10394" s="16"/>
      <c r="F10394" s="16"/>
      <c r="G10394" s="16"/>
    </row>
    <row r="10395" spans="1:7" ht="12.75">
      <c r="A10395" s="16"/>
      <c r="B10395" s="16"/>
      <c r="C10395" s="16"/>
      <c r="D10395" s="16"/>
      <c r="E10395" s="16"/>
      <c r="F10395" s="16"/>
      <c r="G10395" s="16"/>
    </row>
    <row r="10396" spans="1:7" ht="12.75">
      <c r="A10396" s="16"/>
      <c r="B10396" s="16"/>
      <c r="C10396" s="16"/>
      <c r="D10396" s="16"/>
      <c r="E10396" s="16"/>
      <c r="F10396" s="16"/>
      <c r="G10396" s="16"/>
    </row>
    <row r="10397" spans="1:7" ht="12.75">
      <c r="A10397" s="16"/>
      <c r="B10397" s="16"/>
      <c r="C10397" s="16"/>
      <c r="D10397" s="16"/>
      <c r="E10397" s="16"/>
      <c r="F10397" s="16"/>
      <c r="G10397" s="16"/>
    </row>
    <row r="10398" spans="1:7" ht="12.75">
      <c r="A10398" s="16"/>
      <c r="B10398" s="16"/>
      <c r="C10398" s="16"/>
      <c r="D10398" s="16"/>
      <c r="E10398" s="16"/>
      <c r="F10398" s="16"/>
      <c r="G10398" s="16"/>
    </row>
    <row r="10399" spans="1:7" ht="12.75">
      <c r="A10399" s="16"/>
      <c r="B10399" s="16"/>
      <c r="C10399" s="16"/>
      <c r="D10399" s="16"/>
      <c r="E10399" s="16"/>
      <c r="F10399" s="16"/>
      <c r="G10399" s="16"/>
    </row>
    <row r="10400" spans="1:7" ht="12.75">
      <c r="A10400" s="16"/>
      <c r="B10400" s="16"/>
      <c r="C10400" s="16"/>
      <c r="D10400" s="16"/>
      <c r="E10400" s="16"/>
      <c r="F10400" s="16"/>
      <c r="G10400" s="16"/>
    </row>
    <row r="10401" spans="1:7" ht="12.75">
      <c r="A10401" s="16"/>
      <c r="B10401" s="16"/>
      <c r="C10401" s="16"/>
      <c r="D10401" s="16"/>
      <c r="E10401" s="16"/>
      <c r="F10401" s="16"/>
      <c r="G10401" s="16"/>
    </row>
    <row r="10402" spans="1:7" ht="12.75">
      <c r="A10402" s="16"/>
      <c r="B10402" s="16"/>
      <c r="C10402" s="16"/>
      <c r="D10402" s="16"/>
      <c r="E10402" s="16"/>
      <c r="F10402" s="16"/>
      <c r="G10402" s="16"/>
    </row>
    <row r="10403" spans="1:7" ht="12.75">
      <c r="A10403" s="16"/>
      <c r="B10403" s="16"/>
      <c r="C10403" s="16"/>
      <c r="D10403" s="16"/>
      <c r="E10403" s="16"/>
      <c r="F10403" s="16"/>
      <c r="G10403" s="16"/>
    </row>
    <row r="10404" spans="1:7" ht="12.75">
      <c r="A10404" s="16"/>
      <c r="B10404" s="16"/>
      <c r="C10404" s="16"/>
      <c r="D10404" s="16"/>
      <c r="E10404" s="16"/>
      <c r="F10404" s="16"/>
      <c r="G10404" s="16"/>
    </row>
    <row r="10405" spans="1:7" ht="12.75">
      <c r="A10405" s="16"/>
      <c r="B10405" s="16"/>
      <c r="C10405" s="16"/>
      <c r="D10405" s="16"/>
      <c r="E10405" s="16"/>
      <c r="F10405" s="16"/>
      <c r="G10405" s="16"/>
    </row>
    <row r="10406" spans="1:7" ht="12.75">
      <c r="A10406" s="16"/>
      <c r="B10406" s="16"/>
      <c r="C10406" s="16"/>
      <c r="D10406" s="16"/>
      <c r="E10406" s="16"/>
      <c r="F10406" s="16"/>
      <c r="G10406" s="16"/>
    </row>
    <row r="10407" spans="1:7" ht="12.75">
      <c r="A10407" s="16"/>
      <c r="B10407" s="16"/>
      <c r="C10407" s="16"/>
      <c r="D10407" s="16"/>
      <c r="E10407" s="16"/>
      <c r="F10407" s="16"/>
      <c r="G10407" s="16"/>
    </row>
    <row r="10408" spans="1:7" ht="12.75">
      <c r="A10408" s="16"/>
      <c r="B10408" s="16"/>
      <c r="C10408" s="16"/>
      <c r="D10408" s="16"/>
      <c r="E10408" s="16"/>
      <c r="F10408" s="16"/>
      <c r="G10408" s="16"/>
    </row>
    <row r="10409" spans="1:7" ht="12.75">
      <c r="A10409" s="16"/>
      <c r="B10409" s="16"/>
      <c r="C10409" s="16"/>
      <c r="D10409" s="16"/>
      <c r="E10409" s="16"/>
      <c r="F10409" s="16"/>
      <c r="G10409" s="16"/>
    </row>
    <row r="10410" spans="1:7" ht="12.75">
      <c r="A10410" s="16"/>
      <c r="B10410" s="16"/>
      <c r="C10410" s="16"/>
      <c r="D10410" s="16"/>
      <c r="E10410" s="16"/>
      <c r="F10410" s="16"/>
      <c r="G10410" s="16"/>
    </row>
    <row r="10411" spans="1:7" ht="12.75">
      <c r="A10411" s="16"/>
      <c r="B10411" s="16"/>
      <c r="C10411" s="16"/>
      <c r="D10411" s="16"/>
      <c r="E10411" s="16"/>
      <c r="F10411" s="16"/>
      <c r="G10411" s="16"/>
    </row>
    <row r="10412" spans="1:7" ht="12.75">
      <c r="A10412" s="16"/>
      <c r="B10412" s="16"/>
      <c r="C10412" s="16"/>
      <c r="D10412" s="16"/>
      <c r="E10412" s="16"/>
      <c r="F10412" s="16"/>
      <c r="G10412" s="16"/>
    </row>
    <row r="10413" spans="1:7" ht="12.75">
      <c r="A10413" s="16"/>
      <c r="B10413" s="16"/>
      <c r="C10413" s="16"/>
      <c r="D10413" s="16"/>
      <c r="E10413" s="16"/>
      <c r="F10413" s="16"/>
      <c r="G10413" s="16"/>
    </row>
    <row r="10414" spans="1:7" ht="12.75">
      <c r="A10414" s="16"/>
      <c r="B10414" s="16"/>
      <c r="C10414" s="16"/>
      <c r="D10414" s="16"/>
      <c r="E10414" s="16"/>
      <c r="F10414" s="16"/>
      <c r="G10414" s="16"/>
    </row>
    <row r="10415" spans="1:7" ht="12.75">
      <c r="A10415" s="16"/>
      <c r="B10415" s="16"/>
      <c r="C10415" s="16"/>
      <c r="D10415" s="16"/>
      <c r="E10415" s="16"/>
      <c r="F10415" s="16"/>
      <c r="G10415" s="16"/>
    </row>
    <row r="10416" spans="1:7" ht="12.75">
      <c r="A10416" s="16"/>
      <c r="B10416" s="16"/>
      <c r="C10416" s="16"/>
      <c r="D10416" s="16"/>
      <c r="E10416" s="16"/>
      <c r="F10416" s="16"/>
      <c r="G10416" s="16"/>
    </row>
    <row r="10417" spans="1:7" ht="12.75">
      <c r="A10417" s="16"/>
      <c r="B10417" s="16"/>
      <c r="C10417" s="16"/>
      <c r="D10417" s="16"/>
      <c r="E10417" s="16"/>
      <c r="F10417" s="16"/>
      <c r="G10417" s="16"/>
    </row>
    <row r="10418" spans="1:7" ht="12.75">
      <c r="A10418" s="16"/>
      <c r="B10418" s="16"/>
      <c r="C10418" s="16"/>
      <c r="D10418" s="16"/>
      <c r="E10418" s="16"/>
      <c r="F10418" s="16"/>
      <c r="G10418" s="16"/>
    </row>
    <row r="10419" spans="1:7" ht="12.75">
      <c r="A10419" s="16"/>
      <c r="B10419" s="16"/>
      <c r="C10419" s="16"/>
      <c r="D10419" s="16"/>
      <c r="E10419" s="16"/>
      <c r="F10419" s="16"/>
      <c r="G10419" s="16"/>
    </row>
    <row r="10420" spans="1:7" ht="12.75">
      <c r="A10420" s="16"/>
      <c r="B10420" s="16"/>
      <c r="C10420" s="16"/>
      <c r="D10420" s="16"/>
      <c r="E10420" s="16"/>
      <c r="F10420" s="16"/>
      <c r="G10420" s="16"/>
    </row>
    <row r="10421" spans="1:7" ht="12.75">
      <c r="A10421" s="16"/>
      <c r="B10421" s="16"/>
      <c r="C10421" s="16"/>
      <c r="D10421" s="16"/>
      <c r="E10421" s="16"/>
      <c r="F10421" s="16"/>
      <c r="G10421" s="16"/>
    </row>
    <row r="10422" spans="1:7" ht="12.75">
      <c r="A10422" s="16"/>
      <c r="B10422" s="16"/>
      <c r="C10422" s="16"/>
      <c r="D10422" s="16"/>
      <c r="E10422" s="16"/>
      <c r="F10422" s="16"/>
      <c r="G10422" s="16"/>
    </row>
    <row r="10423" spans="1:7" ht="12.75">
      <c r="A10423" s="16"/>
      <c r="B10423" s="16"/>
      <c r="C10423" s="16"/>
      <c r="D10423" s="16"/>
      <c r="E10423" s="16"/>
      <c r="F10423" s="16"/>
      <c r="G10423" s="16"/>
    </row>
    <row r="10424" spans="1:7" ht="12.75">
      <c r="A10424" s="16"/>
      <c r="B10424" s="16"/>
      <c r="C10424" s="16"/>
      <c r="D10424" s="16"/>
      <c r="E10424" s="16"/>
      <c r="F10424" s="16"/>
      <c r="G10424" s="16"/>
    </row>
    <row r="10425" spans="1:7" ht="12.75">
      <c r="A10425" s="16"/>
      <c r="B10425" s="16"/>
      <c r="C10425" s="16"/>
      <c r="D10425" s="16"/>
      <c r="E10425" s="16"/>
      <c r="F10425" s="16"/>
      <c r="G10425" s="16"/>
    </row>
    <row r="10426" spans="1:7" ht="12.75">
      <c r="A10426" s="16"/>
      <c r="B10426" s="16"/>
      <c r="C10426" s="16"/>
      <c r="D10426" s="16"/>
      <c r="E10426" s="16"/>
      <c r="F10426" s="16"/>
      <c r="G10426" s="16"/>
    </row>
    <row r="10427" spans="1:7" ht="12.75">
      <c r="A10427" s="16"/>
      <c r="B10427" s="16"/>
      <c r="C10427" s="16"/>
      <c r="D10427" s="16"/>
      <c r="E10427" s="16"/>
      <c r="F10427" s="16"/>
      <c r="G10427" s="16"/>
    </row>
    <row r="10428" spans="1:7" ht="12.75">
      <c r="A10428" s="16"/>
      <c r="B10428" s="16"/>
      <c r="C10428" s="16"/>
      <c r="D10428" s="16"/>
      <c r="E10428" s="16"/>
      <c r="F10428" s="16"/>
      <c r="G10428" s="16"/>
    </row>
    <row r="10429" spans="1:7" ht="12.75">
      <c r="A10429" s="16"/>
      <c r="B10429" s="16"/>
      <c r="C10429" s="16"/>
      <c r="D10429" s="16"/>
      <c r="E10429" s="16"/>
      <c r="F10429" s="16"/>
      <c r="G10429" s="16"/>
    </row>
    <row r="10430" spans="1:7" ht="12.75">
      <c r="A10430" s="16"/>
      <c r="B10430" s="16"/>
      <c r="C10430" s="16"/>
      <c r="D10430" s="16"/>
      <c r="E10430" s="16"/>
      <c r="F10430" s="16"/>
      <c r="G10430" s="16"/>
    </row>
    <row r="10431" spans="1:7" ht="12.75">
      <c r="A10431" s="16"/>
      <c r="B10431" s="16"/>
      <c r="C10431" s="16"/>
      <c r="D10431" s="16"/>
      <c r="E10431" s="16"/>
      <c r="F10431" s="16"/>
      <c r="G10431" s="16"/>
    </row>
    <row r="10432" spans="1:7" ht="12.75">
      <c r="A10432" s="16"/>
      <c r="B10432" s="16"/>
      <c r="C10432" s="16"/>
      <c r="D10432" s="16"/>
      <c r="E10432" s="16"/>
      <c r="F10432" s="16"/>
      <c r="G10432" s="16"/>
    </row>
    <row r="10433" spans="1:7" ht="12.75">
      <c r="A10433" s="16"/>
      <c r="B10433" s="16"/>
      <c r="C10433" s="16"/>
      <c r="D10433" s="16"/>
      <c r="E10433" s="16"/>
      <c r="F10433" s="16"/>
      <c r="G10433" s="16"/>
    </row>
    <row r="10434" spans="1:7" ht="12.75">
      <c r="A10434" s="16"/>
      <c r="B10434" s="16"/>
      <c r="C10434" s="16"/>
      <c r="D10434" s="16"/>
      <c r="E10434" s="16"/>
      <c r="F10434" s="16"/>
      <c r="G10434" s="16"/>
    </row>
    <row r="10435" spans="1:7" ht="12.75">
      <c r="A10435" s="16"/>
      <c r="B10435" s="16"/>
      <c r="C10435" s="16"/>
      <c r="D10435" s="16"/>
      <c r="E10435" s="16"/>
      <c r="F10435" s="16"/>
      <c r="G10435" s="16"/>
    </row>
    <row r="10436" spans="1:7" ht="12.75">
      <c r="A10436" s="16"/>
      <c r="B10436" s="16"/>
      <c r="C10436" s="16"/>
      <c r="D10436" s="16"/>
      <c r="E10436" s="16"/>
      <c r="F10436" s="16"/>
      <c r="G10436" s="16"/>
    </row>
    <row r="10437" spans="1:7" ht="12.75">
      <c r="A10437" s="16"/>
      <c r="B10437" s="16"/>
      <c r="C10437" s="16"/>
      <c r="D10437" s="16"/>
      <c r="E10437" s="16"/>
      <c r="F10437" s="16"/>
      <c r="G10437" s="16"/>
    </row>
    <row r="10438" spans="1:7" ht="12.75">
      <c r="A10438" s="16"/>
      <c r="B10438" s="16"/>
      <c r="C10438" s="16"/>
      <c r="D10438" s="16"/>
      <c r="E10438" s="16"/>
      <c r="F10438" s="16"/>
      <c r="G10438" s="16"/>
    </row>
    <row r="10439" spans="1:7" ht="12.75">
      <c r="A10439" s="16"/>
      <c r="B10439" s="16"/>
      <c r="C10439" s="16"/>
      <c r="D10439" s="16"/>
      <c r="E10439" s="16"/>
      <c r="F10439" s="16"/>
      <c r="G10439" s="16"/>
    </row>
    <row r="10440" spans="1:7" ht="12.75">
      <c r="A10440" s="16"/>
      <c r="B10440" s="16"/>
      <c r="C10440" s="16"/>
      <c r="D10440" s="16"/>
      <c r="E10440" s="16"/>
      <c r="F10440" s="16"/>
      <c r="G10440" s="16"/>
    </row>
    <row r="10441" spans="1:7" ht="12.75">
      <c r="A10441" s="16"/>
      <c r="B10441" s="16"/>
      <c r="C10441" s="16"/>
      <c r="D10441" s="16"/>
      <c r="E10441" s="16"/>
      <c r="F10441" s="16"/>
      <c r="G10441" s="16"/>
    </row>
    <row r="10442" spans="1:7" ht="12.75">
      <c r="A10442" s="16"/>
      <c r="B10442" s="16"/>
      <c r="C10442" s="16"/>
      <c r="D10442" s="16"/>
      <c r="E10442" s="16"/>
      <c r="F10442" s="16"/>
      <c r="G10442" s="16"/>
    </row>
    <row r="10443" spans="1:7" ht="12.75">
      <c r="A10443" s="16"/>
      <c r="B10443" s="16"/>
      <c r="C10443" s="16"/>
      <c r="D10443" s="16"/>
      <c r="E10443" s="16"/>
      <c r="F10443" s="16"/>
      <c r="G10443" s="16"/>
    </row>
    <row r="10444" spans="1:7" ht="12.75">
      <c r="A10444" s="16"/>
      <c r="B10444" s="16"/>
      <c r="C10444" s="16"/>
      <c r="D10444" s="16"/>
      <c r="E10444" s="16"/>
      <c r="F10444" s="16"/>
      <c r="G10444" s="16"/>
    </row>
    <row r="10445" spans="1:7" ht="12.75">
      <c r="A10445" s="16"/>
      <c r="B10445" s="16"/>
      <c r="C10445" s="16"/>
      <c r="D10445" s="16"/>
      <c r="E10445" s="16"/>
      <c r="F10445" s="16"/>
      <c r="G10445" s="16"/>
    </row>
    <row r="10446" spans="1:7" ht="12.75">
      <c r="A10446" s="16"/>
      <c r="B10446" s="16"/>
      <c r="C10446" s="16"/>
      <c r="D10446" s="16"/>
      <c r="E10446" s="16"/>
      <c r="F10446" s="16"/>
      <c r="G10446" s="16"/>
    </row>
    <row r="10447" spans="1:7" ht="12.75">
      <c r="A10447" s="16"/>
      <c r="B10447" s="16"/>
      <c r="C10447" s="16"/>
      <c r="D10447" s="16"/>
      <c r="E10447" s="16"/>
      <c r="F10447" s="16"/>
      <c r="G10447" s="16"/>
    </row>
    <row r="10448" spans="1:7" ht="12.75">
      <c r="A10448" s="16"/>
      <c r="B10448" s="16"/>
      <c r="C10448" s="16"/>
      <c r="D10448" s="16"/>
      <c r="E10448" s="16"/>
      <c r="F10448" s="16"/>
      <c r="G10448" s="16"/>
    </row>
    <row r="10449" spans="1:7" ht="12.75">
      <c r="A10449" s="16"/>
      <c r="B10449" s="16"/>
      <c r="C10449" s="16"/>
      <c r="D10449" s="16"/>
      <c r="E10449" s="16"/>
      <c r="F10449" s="16"/>
      <c r="G10449" s="16"/>
    </row>
    <row r="10450" spans="1:7" ht="12.75">
      <c r="A10450" s="16"/>
      <c r="B10450" s="16"/>
      <c r="C10450" s="16"/>
      <c r="D10450" s="16"/>
      <c r="E10450" s="16"/>
      <c r="F10450" s="16"/>
      <c r="G10450" s="16"/>
    </row>
    <row r="10451" spans="1:7" ht="12.75">
      <c r="A10451" s="16"/>
      <c r="B10451" s="16"/>
      <c r="C10451" s="16"/>
      <c r="D10451" s="16"/>
      <c r="E10451" s="16"/>
      <c r="F10451" s="16"/>
      <c r="G10451" s="16"/>
    </row>
    <row r="10452" spans="1:7" ht="12.75">
      <c r="A10452" s="16"/>
      <c r="B10452" s="16"/>
      <c r="C10452" s="16"/>
      <c r="D10452" s="16"/>
      <c r="E10452" s="16"/>
      <c r="F10452" s="16"/>
      <c r="G10452" s="16"/>
    </row>
    <row r="10453" spans="1:7" ht="12.75">
      <c r="A10453" s="16"/>
      <c r="B10453" s="16"/>
      <c r="C10453" s="16"/>
      <c r="D10453" s="16"/>
      <c r="E10453" s="16"/>
      <c r="F10453" s="16"/>
      <c r="G10453" s="16"/>
    </row>
    <row r="10454" spans="1:7" ht="12.75">
      <c r="A10454" s="16"/>
      <c r="B10454" s="16"/>
      <c r="C10454" s="16"/>
      <c r="D10454" s="16"/>
      <c r="E10454" s="16"/>
      <c r="F10454" s="16"/>
      <c r="G10454" s="16"/>
    </row>
    <row r="10455" spans="1:7" ht="12.75">
      <c r="A10455" s="16"/>
      <c r="B10455" s="16"/>
      <c r="C10455" s="16"/>
      <c r="D10455" s="16"/>
      <c r="E10455" s="16"/>
      <c r="F10455" s="16"/>
      <c r="G10455" s="16"/>
    </row>
    <row r="10456" spans="1:7" ht="12.75">
      <c r="A10456" s="16"/>
      <c r="B10456" s="16"/>
      <c r="C10456" s="16"/>
      <c r="D10456" s="16"/>
      <c r="E10456" s="16"/>
      <c r="F10456" s="16"/>
      <c r="G10456" s="16"/>
    </row>
    <row r="10457" spans="1:7" ht="12.75">
      <c r="A10457" s="16"/>
      <c r="B10457" s="16"/>
      <c r="C10457" s="16"/>
      <c r="D10457" s="16"/>
      <c r="E10457" s="16"/>
      <c r="F10457" s="16"/>
      <c r="G10457" s="16"/>
    </row>
    <row r="10458" spans="1:7" ht="12.75">
      <c r="A10458" s="16"/>
      <c r="B10458" s="16"/>
      <c r="C10458" s="16"/>
      <c r="D10458" s="16"/>
      <c r="E10458" s="16"/>
      <c r="F10458" s="16"/>
      <c r="G10458" s="16"/>
    </row>
    <row r="10459" spans="1:7" ht="12.75">
      <c r="A10459" s="16"/>
      <c r="B10459" s="16"/>
      <c r="C10459" s="16"/>
      <c r="D10459" s="16"/>
      <c r="E10459" s="16"/>
      <c r="F10459" s="16"/>
      <c r="G10459" s="16"/>
    </row>
    <row r="10460" spans="1:7" ht="12.75">
      <c r="A10460" s="16"/>
      <c r="B10460" s="16"/>
      <c r="C10460" s="16"/>
      <c r="D10460" s="16"/>
      <c r="E10460" s="16"/>
      <c r="F10460" s="16"/>
      <c r="G10460" s="16"/>
    </row>
    <row r="10461" spans="1:7" ht="12.75">
      <c r="A10461" s="16"/>
      <c r="B10461" s="16"/>
      <c r="C10461" s="16"/>
      <c r="D10461" s="16"/>
      <c r="E10461" s="16"/>
      <c r="F10461" s="16"/>
      <c r="G10461" s="16"/>
    </row>
    <row r="10462" spans="1:7" ht="12.75">
      <c r="A10462" s="16"/>
      <c r="B10462" s="16"/>
      <c r="C10462" s="16"/>
      <c r="D10462" s="16"/>
      <c r="E10462" s="16"/>
      <c r="F10462" s="16"/>
      <c r="G10462" s="16"/>
    </row>
    <row r="10463" spans="1:7" ht="12.75">
      <c r="A10463" s="16"/>
      <c r="B10463" s="16"/>
      <c r="C10463" s="16"/>
      <c r="D10463" s="16"/>
      <c r="E10463" s="16"/>
      <c r="F10463" s="16"/>
      <c r="G10463" s="16"/>
    </row>
    <row r="10464" spans="1:7" ht="12.75">
      <c r="A10464" s="16"/>
      <c r="B10464" s="16"/>
      <c r="C10464" s="16"/>
      <c r="D10464" s="16"/>
      <c r="E10464" s="16"/>
      <c r="F10464" s="16"/>
      <c r="G10464" s="16"/>
    </row>
    <row r="10465" spans="1:7" ht="12.75">
      <c r="A10465" s="16"/>
      <c r="B10465" s="16"/>
      <c r="C10465" s="16"/>
      <c r="D10465" s="16"/>
      <c r="E10465" s="16"/>
      <c r="F10465" s="16"/>
      <c r="G10465" s="16"/>
    </row>
    <row r="10466" spans="1:7" ht="12.75">
      <c r="A10466" s="16"/>
      <c r="B10466" s="16"/>
      <c r="C10466" s="16"/>
      <c r="D10466" s="16"/>
      <c r="E10466" s="16"/>
      <c r="F10466" s="16"/>
      <c r="G10466" s="16"/>
    </row>
    <row r="10467" spans="1:7" ht="12.75">
      <c r="A10467" s="16"/>
      <c r="B10467" s="16"/>
      <c r="C10467" s="16"/>
      <c r="D10467" s="16"/>
      <c r="E10467" s="16"/>
      <c r="F10467" s="16"/>
      <c r="G10467" s="16"/>
    </row>
    <row r="10468" spans="1:7" ht="12.75">
      <c r="A10468" s="16"/>
      <c r="B10468" s="16"/>
      <c r="C10468" s="16"/>
      <c r="D10468" s="16"/>
      <c r="E10468" s="16"/>
      <c r="F10468" s="16"/>
      <c r="G10468" s="16"/>
    </row>
    <row r="10469" spans="1:7" ht="12.75">
      <c r="A10469" s="16"/>
      <c r="B10469" s="16"/>
      <c r="C10469" s="16"/>
      <c r="D10469" s="16"/>
      <c r="E10469" s="16"/>
      <c r="F10469" s="16"/>
      <c r="G10469" s="16"/>
    </row>
    <row r="10470" spans="1:7" ht="12.75">
      <c r="A10470" s="16"/>
      <c r="B10470" s="16"/>
      <c r="C10470" s="16"/>
      <c r="D10470" s="16"/>
      <c r="E10470" s="16"/>
      <c r="F10470" s="16"/>
      <c r="G10470" s="16"/>
    </row>
    <row r="10471" spans="1:7" ht="12.75">
      <c r="A10471" s="16"/>
      <c r="B10471" s="16"/>
      <c r="C10471" s="16"/>
      <c r="D10471" s="16"/>
      <c r="E10471" s="16"/>
      <c r="F10471" s="16"/>
      <c r="G10471" s="16"/>
    </row>
    <row r="10472" spans="1:7" ht="12.75">
      <c r="A10472" s="16"/>
      <c r="B10472" s="16"/>
      <c r="C10472" s="16"/>
      <c r="D10472" s="16"/>
      <c r="E10472" s="16"/>
      <c r="F10472" s="16"/>
      <c r="G10472" s="16"/>
    </row>
    <row r="10473" spans="1:7" ht="12.75">
      <c r="A10473" s="16"/>
      <c r="B10473" s="16"/>
      <c r="C10473" s="16"/>
      <c r="D10473" s="16"/>
      <c r="E10473" s="16"/>
      <c r="F10473" s="16"/>
      <c r="G10473" s="16"/>
    </row>
    <row r="10474" spans="1:7" ht="12.75">
      <c r="A10474" s="16"/>
      <c r="B10474" s="16"/>
      <c r="C10474" s="16"/>
      <c r="D10474" s="16"/>
      <c r="E10474" s="16"/>
      <c r="F10474" s="16"/>
      <c r="G10474" s="16"/>
    </row>
    <row r="10475" spans="1:7" ht="12.75">
      <c r="A10475" s="16"/>
      <c r="B10475" s="16"/>
      <c r="C10475" s="16"/>
      <c r="D10475" s="16"/>
      <c r="E10475" s="16"/>
      <c r="F10475" s="16"/>
      <c r="G10475" s="16"/>
    </row>
    <row r="10476" spans="1:7" ht="12.75">
      <c r="A10476" s="16"/>
      <c r="B10476" s="16"/>
      <c r="C10476" s="16"/>
      <c r="D10476" s="16"/>
      <c r="E10476" s="16"/>
      <c r="F10476" s="16"/>
      <c r="G10476" s="16"/>
    </row>
    <row r="10477" spans="1:7" ht="12.75">
      <c r="A10477" s="16"/>
      <c r="B10477" s="16"/>
      <c r="C10477" s="16"/>
      <c r="D10477" s="16"/>
      <c r="E10477" s="16"/>
      <c r="F10477" s="16"/>
      <c r="G10477" s="16"/>
    </row>
    <row r="10478" spans="1:7" ht="12.75">
      <c r="A10478" s="16"/>
      <c r="B10478" s="16"/>
      <c r="C10478" s="16"/>
      <c r="D10478" s="16"/>
      <c r="E10478" s="16"/>
      <c r="F10478" s="16"/>
      <c r="G10478" s="16"/>
    </row>
    <row r="10479" spans="1:7" ht="12.75">
      <c r="A10479" s="16"/>
      <c r="B10479" s="16"/>
      <c r="C10479" s="16"/>
      <c r="D10479" s="16"/>
      <c r="E10479" s="16"/>
      <c r="F10479" s="16"/>
      <c r="G10479" s="16"/>
    </row>
    <row r="10480" spans="1:7" ht="12.75">
      <c r="A10480" s="16"/>
      <c r="B10480" s="16"/>
      <c r="C10480" s="16"/>
      <c r="D10480" s="16"/>
      <c r="E10480" s="16"/>
      <c r="F10480" s="16"/>
      <c r="G10480" s="16"/>
    </row>
    <row r="10481" spans="1:7" ht="12.75">
      <c r="A10481" s="16"/>
      <c r="B10481" s="16"/>
      <c r="C10481" s="16"/>
      <c r="D10481" s="16"/>
      <c r="E10481" s="16"/>
      <c r="F10481" s="16"/>
      <c r="G10481" s="16"/>
    </row>
    <row r="10482" spans="1:7" ht="12.75">
      <c r="A10482" s="16"/>
      <c r="B10482" s="16"/>
      <c r="C10482" s="16"/>
      <c r="D10482" s="16"/>
      <c r="E10482" s="16"/>
      <c r="F10482" s="16"/>
      <c r="G10482" s="16"/>
    </row>
    <row r="10483" spans="1:7" ht="12.75">
      <c r="A10483" s="16"/>
      <c r="B10483" s="16"/>
      <c r="C10483" s="16"/>
      <c r="D10483" s="16"/>
      <c r="E10483" s="16"/>
      <c r="F10483" s="16"/>
      <c r="G10483" s="16"/>
    </row>
    <row r="10484" spans="1:7" ht="12.75">
      <c r="A10484" s="16"/>
      <c r="B10484" s="16"/>
      <c r="C10484" s="16"/>
      <c r="D10484" s="16"/>
      <c r="E10484" s="16"/>
      <c r="F10484" s="16"/>
      <c r="G10484" s="16"/>
    </row>
    <row r="10485" spans="1:7" ht="12.75">
      <c r="A10485" s="16"/>
      <c r="B10485" s="16"/>
      <c r="C10485" s="16"/>
      <c r="D10485" s="16"/>
      <c r="E10485" s="16"/>
      <c r="F10485" s="16"/>
      <c r="G10485" s="16"/>
    </row>
    <row r="10486" spans="1:7" ht="12.75">
      <c r="A10486" s="16"/>
      <c r="B10486" s="16"/>
      <c r="C10486" s="16"/>
      <c r="D10486" s="16"/>
      <c r="E10486" s="16"/>
      <c r="F10486" s="16"/>
      <c r="G10486" s="16"/>
    </row>
    <row r="10487" spans="1:7" ht="12.75">
      <c r="A10487" s="16"/>
      <c r="B10487" s="16"/>
      <c r="C10487" s="16"/>
      <c r="D10487" s="16"/>
      <c r="E10487" s="16"/>
      <c r="F10487" s="16"/>
      <c r="G10487" s="16"/>
    </row>
    <row r="10488" spans="1:7" ht="12.75">
      <c r="A10488" s="16"/>
      <c r="B10488" s="16"/>
      <c r="C10488" s="16"/>
      <c r="D10488" s="16"/>
      <c r="E10488" s="16"/>
      <c r="F10488" s="16"/>
      <c r="G10488" s="16"/>
    </row>
    <row r="10489" spans="1:7" ht="12.75">
      <c r="A10489" s="16"/>
      <c r="B10489" s="16"/>
      <c r="C10489" s="16"/>
      <c r="D10489" s="16"/>
      <c r="E10489" s="16"/>
      <c r="F10489" s="16"/>
      <c r="G10489" s="16"/>
    </row>
    <row r="10490" spans="1:7" ht="12.75">
      <c r="A10490" s="16"/>
      <c r="B10490" s="16"/>
      <c r="C10490" s="16"/>
      <c r="D10490" s="16"/>
      <c r="E10490" s="16"/>
      <c r="F10490" s="16"/>
      <c r="G10490" s="16"/>
    </row>
    <row r="10491" spans="1:7" ht="12.75">
      <c r="A10491" s="16"/>
      <c r="B10491" s="16"/>
      <c r="C10491" s="16"/>
      <c r="D10491" s="16"/>
      <c r="E10491" s="16"/>
      <c r="F10491" s="16"/>
      <c r="G10491" s="16"/>
    </row>
    <row r="10492" spans="1:7" ht="12.75">
      <c r="A10492" s="16"/>
      <c r="B10492" s="16"/>
      <c r="C10492" s="16"/>
      <c r="D10492" s="16"/>
      <c r="E10492" s="16"/>
      <c r="F10492" s="16"/>
      <c r="G10492" s="16"/>
    </row>
    <row r="10493" spans="1:7" ht="12.75">
      <c r="A10493" s="16"/>
      <c r="B10493" s="16"/>
      <c r="C10493" s="16"/>
      <c r="D10493" s="16"/>
      <c r="E10493" s="16"/>
      <c r="F10493" s="16"/>
      <c r="G10493" s="16"/>
    </row>
    <row r="10494" spans="1:7" ht="12.75">
      <c r="A10494" s="16"/>
      <c r="B10494" s="16"/>
      <c r="C10494" s="16"/>
      <c r="D10494" s="16"/>
      <c r="E10494" s="16"/>
      <c r="F10494" s="16"/>
      <c r="G10494" s="16"/>
    </row>
    <row r="10495" spans="1:7" ht="12.75">
      <c r="A10495" s="16"/>
      <c r="B10495" s="16"/>
      <c r="C10495" s="16"/>
      <c r="D10495" s="16"/>
      <c r="E10495" s="16"/>
      <c r="F10495" s="16"/>
      <c r="G10495" s="16"/>
    </row>
    <row r="10496" spans="1:7" ht="12.75">
      <c r="A10496" s="16"/>
      <c r="B10496" s="16"/>
      <c r="C10496" s="16"/>
      <c r="D10496" s="16"/>
      <c r="E10496" s="16"/>
      <c r="F10496" s="16"/>
      <c r="G10496" s="16"/>
    </row>
    <row r="10497" spans="1:7" ht="12.75">
      <c r="A10497" s="16"/>
      <c r="B10497" s="16"/>
      <c r="C10497" s="16"/>
      <c r="D10497" s="16"/>
      <c r="E10497" s="16"/>
      <c r="F10497" s="16"/>
      <c r="G10497" s="16"/>
    </row>
    <row r="10498" spans="1:7" ht="12.75">
      <c r="A10498" s="16"/>
      <c r="B10498" s="16"/>
      <c r="C10498" s="16"/>
      <c r="D10498" s="16"/>
      <c r="E10498" s="16"/>
      <c r="F10498" s="16"/>
      <c r="G10498" s="16"/>
    </row>
    <row r="10499" spans="1:7" ht="12.75">
      <c r="A10499" s="16"/>
      <c r="B10499" s="16"/>
      <c r="C10499" s="16"/>
      <c r="D10499" s="16"/>
      <c r="E10499" s="16"/>
      <c r="F10499" s="16"/>
      <c r="G10499" s="16"/>
    </row>
    <row r="10500" spans="1:7" ht="12.75">
      <c r="A10500" s="16"/>
      <c r="B10500" s="16"/>
      <c r="C10500" s="16"/>
      <c r="D10500" s="16"/>
      <c r="E10500" s="16"/>
      <c r="F10500" s="16"/>
      <c r="G10500" s="16"/>
    </row>
    <row r="10501" spans="1:7" ht="12.75">
      <c r="A10501" s="16"/>
      <c r="B10501" s="16"/>
      <c r="C10501" s="16"/>
      <c r="D10501" s="16"/>
      <c r="E10501" s="16"/>
      <c r="F10501" s="16"/>
      <c r="G10501" s="16"/>
    </row>
    <row r="10502" spans="1:7" ht="12.75">
      <c r="A10502" s="16"/>
      <c r="B10502" s="16"/>
      <c r="C10502" s="16"/>
      <c r="D10502" s="16"/>
      <c r="E10502" s="16"/>
      <c r="F10502" s="16"/>
      <c r="G10502" s="16"/>
    </row>
    <row r="10503" spans="1:7" ht="12.75">
      <c r="A10503" s="16"/>
      <c r="B10503" s="16"/>
      <c r="C10503" s="16"/>
      <c r="D10503" s="16"/>
      <c r="E10503" s="16"/>
      <c r="F10503" s="16"/>
      <c r="G10503" s="16"/>
    </row>
    <row r="10504" spans="1:7" ht="12.75">
      <c r="A10504" s="16"/>
      <c r="B10504" s="16"/>
      <c r="C10504" s="16"/>
      <c r="D10504" s="16"/>
      <c r="E10504" s="16"/>
      <c r="F10504" s="16"/>
      <c r="G10504" s="16"/>
    </row>
    <row r="10505" spans="1:7" ht="12.75">
      <c r="A10505" s="16"/>
      <c r="B10505" s="16"/>
      <c r="C10505" s="16"/>
      <c r="D10505" s="16"/>
      <c r="E10505" s="16"/>
      <c r="F10505" s="16"/>
      <c r="G10505" s="16"/>
    </row>
    <row r="10506" spans="1:7" ht="12.75">
      <c r="A10506" s="16"/>
      <c r="B10506" s="16"/>
      <c r="C10506" s="16"/>
      <c r="D10506" s="16"/>
      <c r="E10506" s="16"/>
      <c r="F10506" s="16"/>
      <c r="G10506" s="16"/>
    </row>
    <row r="10507" spans="1:7" ht="12.75">
      <c r="A10507" s="16"/>
      <c r="B10507" s="16"/>
      <c r="C10507" s="16"/>
      <c r="D10507" s="16"/>
      <c r="E10507" s="16"/>
      <c r="F10507" s="16"/>
      <c r="G10507" s="16"/>
    </row>
    <row r="10508" spans="1:7" ht="12.75">
      <c r="A10508" s="16"/>
      <c r="B10508" s="16"/>
      <c r="C10508" s="16"/>
      <c r="D10508" s="16"/>
      <c r="E10508" s="16"/>
      <c r="F10508" s="16"/>
      <c r="G10508" s="16"/>
    </row>
    <row r="10509" spans="1:7" ht="12.75">
      <c r="A10509" s="16"/>
      <c r="B10509" s="16"/>
      <c r="C10509" s="16"/>
      <c r="D10509" s="16"/>
      <c r="E10509" s="16"/>
      <c r="F10509" s="16"/>
      <c r="G10509" s="16"/>
    </row>
    <row r="10510" spans="1:7" ht="12.75">
      <c r="A10510" s="16"/>
      <c r="B10510" s="16"/>
      <c r="C10510" s="16"/>
      <c r="D10510" s="16"/>
      <c r="E10510" s="16"/>
      <c r="F10510" s="16"/>
      <c r="G10510" s="16"/>
    </row>
    <row r="10511" spans="1:7" ht="12.75">
      <c r="A10511" s="16"/>
      <c r="B10511" s="16"/>
      <c r="C10511" s="16"/>
      <c r="D10511" s="16"/>
      <c r="E10511" s="16"/>
      <c r="F10511" s="16"/>
      <c r="G10511" s="16"/>
    </row>
    <row r="10512" spans="1:7" ht="12.75">
      <c r="A10512" s="16"/>
      <c r="B10512" s="16"/>
      <c r="C10512" s="16"/>
      <c r="D10512" s="16"/>
      <c r="E10512" s="16"/>
      <c r="F10512" s="16"/>
      <c r="G10512" s="16"/>
    </row>
    <row r="10513" spans="1:7" ht="12.75">
      <c r="A10513" s="16"/>
      <c r="B10513" s="16"/>
      <c r="C10513" s="16"/>
      <c r="D10513" s="16"/>
      <c r="E10513" s="16"/>
      <c r="F10513" s="16"/>
      <c r="G10513" s="16"/>
    </row>
    <row r="10514" spans="1:7" ht="12.75">
      <c r="A10514" s="16"/>
      <c r="B10514" s="16"/>
      <c r="C10514" s="16"/>
      <c r="D10514" s="16"/>
      <c r="E10514" s="16"/>
      <c r="F10514" s="16"/>
      <c r="G10514" s="16"/>
    </row>
    <row r="10515" spans="1:7" ht="12.75">
      <c r="A10515" s="16"/>
      <c r="B10515" s="16"/>
      <c r="C10515" s="16"/>
      <c r="D10515" s="16"/>
      <c r="E10515" s="16"/>
      <c r="F10515" s="16"/>
      <c r="G10515" s="16"/>
    </row>
    <row r="10516" spans="1:7" ht="12.75">
      <c r="A10516" s="16"/>
      <c r="B10516" s="16"/>
      <c r="C10516" s="16"/>
      <c r="D10516" s="16"/>
      <c r="E10516" s="16"/>
      <c r="F10516" s="16"/>
      <c r="G10516" s="16"/>
    </row>
    <row r="10517" spans="1:7" ht="12.75">
      <c r="A10517" s="16"/>
      <c r="B10517" s="16"/>
      <c r="C10517" s="16"/>
      <c r="D10517" s="16"/>
      <c r="E10517" s="16"/>
      <c r="F10517" s="16"/>
      <c r="G10517" s="16"/>
    </row>
    <row r="10518" spans="1:7" ht="12.75">
      <c r="A10518" s="16"/>
      <c r="B10518" s="16"/>
      <c r="C10518" s="16"/>
      <c r="D10518" s="16"/>
      <c r="E10518" s="16"/>
      <c r="F10518" s="16"/>
      <c r="G10518" s="16"/>
    </row>
    <row r="10519" spans="1:7" ht="12.75">
      <c r="A10519" s="16"/>
      <c r="B10519" s="16"/>
      <c r="C10519" s="16"/>
      <c r="D10519" s="16"/>
      <c r="E10519" s="16"/>
      <c r="F10519" s="16"/>
      <c r="G10519" s="16"/>
    </row>
    <row r="10520" spans="1:7" ht="12.75">
      <c r="A10520" s="16"/>
      <c r="B10520" s="16"/>
      <c r="C10520" s="16"/>
      <c r="D10520" s="16"/>
      <c r="E10520" s="16"/>
      <c r="F10520" s="16"/>
      <c r="G10520" s="16"/>
    </row>
    <row r="10521" spans="1:7" ht="12.75">
      <c r="A10521" s="16"/>
      <c r="B10521" s="16"/>
      <c r="C10521" s="16"/>
      <c r="D10521" s="16"/>
      <c r="E10521" s="16"/>
      <c r="F10521" s="16"/>
      <c r="G10521" s="16"/>
    </row>
    <row r="10522" spans="1:7" ht="12.75">
      <c r="A10522" s="16"/>
      <c r="B10522" s="16"/>
      <c r="C10522" s="16"/>
      <c r="D10522" s="16"/>
      <c r="E10522" s="16"/>
      <c r="F10522" s="16"/>
      <c r="G10522" s="16"/>
    </row>
    <row r="10523" spans="1:7" ht="12.75">
      <c r="A10523" s="16"/>
      <c r="B10523" s="16"/>
      <c r="C10523" s="16"/>
      <c r="D10523" s="16"/>
      <c r="E10523" s="16"/>
      <c r="F10523" s="16"/>
      <c r="G10523" s="16"/>
    </row>
    <row r="10524" spans="1:7" ht="12.75">
      <c r="A10524" s="16"/>
      <c r="B10524" s="16"/>
      <c r="C10524" s="16"/>
      <c r="D10524" s="16"/>
      <c r="E10524" s="16"/>
      <c r="F10524" s="16"/>
      <c r="G10524" s="16"/>
    </row>
    <row r="10525" spans="1:7" ht="12.75">
      <c r="A10525" s="16"/>
      <c r="B10525" s="16"/>
      <c r="C10525" s="16"/>
      <c r="D10525" s="16"/>
      <c r="E10525" s="16"/>
      <c r="F10525" s="16"/>
      <c r="G10525" s="16"/>
    </row>
    <row r="10526" spans="1:7" ht="12.75">
      <c r="A10526" s="16"/>
      <c r="B10526" s="16"/>
      <c r="C10526" s="16"/>
      <c r="D10526" s="16"/>
      <c r="E10526" s="16"/>
      <c r="F10526" s="16"/>
      <c r="G10526" s="16"/>
    </row>
    <row r="10527" spans="1:7" ht="12.75">
      <c r="A10527" s="16"/>
      <c r="B10527" s="16"/>
      <c r="C10527" s="16"/>
      <c r="D10527" s="16"/>
      <c r="E10527" s="16"/>
      <c r="F10527" s="16"/>
      <c r="G10527" s="16"/>
    </row>
    <row r="10528" spans="1:7" ht="12.75">
      <c r="A10528" s="16"/>
      <c r="B10528" s="16"/>
      <c r="C10528" s="16"/>
      <c r="D10528" s="16"/>
      <c r="E10528" s="16"/>
      <c r="F10528" s="16"/>
      <c r="G10528" s="16"/>
    </row>
    <row r="10529" spans="1:7" ht="12.75">
      <c r="A10529" s="16"/>
      <c r="B10529" s="16"/>
      <c r="C10529" s="16"/>
      <c r="D10529" s="16"/>
      <c r="E10529" s="16"/>
      <c r="F10529" s="16"/>
      <c r="G10529" s="16"/>
    </row>
    <row r="10530" spans="1:7" ht="12.75">
      <c r="A10530" s="16"/>
      <c r="B10530" s="16"/>
      <c r="C10530" s="16"/>
      <c r="D10530" s="16"/>
      <c r="E10530" s="16"/>
      <c r="F10530" s="16"/>
      <c r="G10530" s="16"/>
    </row>
    <row r="10531" spans="1:7" ht="12.75">
      <c r="A10531" s="16"/>
      <c r="B10531" s="16"/>
      <c r="C10531" s="16"/>
      <c r="D10531" s="16"/>
      <c r="E10531" s="16"/>
      <c r="F10531" s="16"/>
      <c r="G10531" s="16"/>
    </row>
    <row r="10532" spans="1:7" ht="12.75">
      <c r="A10532" s="16"/>
      <c r="B10532" s="16"/>
      <c r="C10532" s="16"/>
      <c r="D10532" s="16"/>
      <c r="E10532" s="16"/>
      <c r="F10532" s="16"/>
      <c r="G10532" s="16"/>
    </row>
    <row r="10533" spans="1:7" ht="12.75">
      <c r="A10533" s="16"/>
      <c r="B10533" s="16"/>
      <c r="C10533" s="16"/>
      <c r="D10533" s="16"/>
      <c r="E10533" s="16"/>
      <c r="F10533" s="16"/>
      <c r="G10533" s="16"/>
    </row>
    <row r="10534" spans="1:7" ht="12.75">
      <c r="A10534" s="16"/>
      <c r="B10534" s="16"/>
      <c r="C10534" s="16"/>
      <c r="D10534" s="16"/>
      <c r="E10534" s="16"/>
      <c r="F10534" s="16"/>
      <c r="G10534" s="16"/>
    </row>
    <row r="10535" spans="1:7" ht="12.75">
      <c r="A10535" s="16"/>
      <c r="B10535" s="16"/>
      <c r="C10535" s="16"/>
      <c r="D10535" s="16"/>
      <c r="E10535" s="16"/>
      <c r="F10535" s="16"/>
      <c r="G10535" s="16"/>
    </row>
    <row r="10536" spans="1:7" ht="12.75">
      <c r="A10536" s="16"/>
      <c r="B10536" s="16"/>
      <c r="C10536" s="16"/>
      <c r="D10536" s="16"/>
      <c r="E10536" s="16"/>
      <c r="F10536" s="16"/>
      <c r="G10536" s="16"/>
    </row>
    <row r="10537" spans="1:7" ht="12.75">
      <c r="A10537" s="16"/>
      <c r="B10537" s="16"/>
      <c r="C10537" s="16"/>
      <c r="D10537" s="16"/>
      <c r="E10537" s="16"/>
      <c r="F10537" s="16"/>
      <c r="G10537" s="16"/>
    </row>
    <row r="10538" spans="1:7" ht="12.75">
      <c r="A10538" s="16"/>
      <c r="B10538" s="16"/>
      <c r="C10538" s="16"/>
      <c r="D10538" s="16"/>
      <c r="E10538" s="16"/>
      <c r="F10538" s="16"/>
      <c r="G10538" s="16"/>
    </row>
    <row r="10539" spans="1:7" ht="12.75">
      <c r="A10539" s="16"/>
      <c r="B10539" s="16"/>
      <c r="C10539" s="16"/>
      <c r="D10539" s="16"/>
      <c r="E10539" s="16"/>
      <c r="F10539" s="16"/>
      <c r="G10539" s="16"/>
    </row>
    <row r="10540" spans="1:7" ht="12.75">
      <c r="A10540" s="16"/>
      <c r="B10540" s="16"/>
      <c r="C10540" s="16"/>
      <c r="D10540" s="16"/>
      <c r="E10540" s="16"/>
      <c r="F10540" s="16"/>
      <c r="G10540" s="16"/>
    </row>
    <row r="10541" spans="1:7" ht="12.75">
      <c r="A10541" s="16"/>
      <c r="B10541" s="16"/>
      <c r="C10541" s="16"/>
      <c r="D10541" s="16"/>
      <c r="E10541" s="16"/>
      <c r="F10541" s="16"/>
      <c r="G10541" s="16"/>
    </row>
    <row r="10542" spans="1:7" ht="12.75">
      <c r="A10542" s="16"/>
      <c r="B10542" s="16"/>
      <c r="C10542" s="16"/>
      <c r="D10542" s="16"/>
      <c r="E10542" s="16"/>
      <c r="F10542" s="16"/>
      <c r="G10542" s="16"/>
    </row>
    <row r="10543" spans="1:7" ht="12.75">
      <c r="A10543" s="16"/>
      <c r="B10543" s="16"/>
      <c r="C10543" s="16"/>
      <c r="D10543" s="16"/>
      <c r="E10543" s="16"/>
      <c r="F10543" s="16"/>
      <c r="G10543" s="16"/>
    </row>
    <row r="10544" spans="1:7" ht="12.75">
      <c r="A10544" s="16"/>
      <c r="B10544" s="16"/>
      <c r="C10544" s="16"/>
      <c r="D10544" s="16"/>
      <c r="E10544" s="16"/>
      <c r="F10544" s="16"/>
      <c r="G10544" s="16"/>
    </row>
    <row r="10545" spans="1:7" ht="12.75">
      <c r="A10545" s="16"/>
      <c r="B10545" s="16"/>
      <c r="C10545" s="16"/>
      <c r="D10545" s="16"/>
      <c r="E10545" s="16"/>
      <c r="F10545" s="16"/>
      <c r="G10545" s="16"/>
    </row>
    <row r="10546" spans="1:7" ht="12.75">
      <c r="A10546" s="16"/>
      <c r="B10546" s="16"/>
      <c r="C10546" s="16"/>
      <c r="D10546" s="16"/>
      <c r="E10546" s="16"/>
      <c r="F10546" s="16"/>
      <c r="G10546" s="16"/>
    </row>
    <row r="10547" spans="1:7" ht="12.75">
      <c r="A10547" s="16"/>
      <c r="B10547" s="16"/>
      <c r="C10547" s="16"/>
      <c r="D10547" s="16"/>
      <c r="E10547" s="16"/>
      <c r="F10547" s="16"/>
      <c r="G10547" s="16"/>
    </row>
    <row r="10548" spans="1:7" ht="12.75">
      <c r="A10548" s="16"/>
      <c r="B10548" s="16"/>
      <c r="C10548" s="16"/>
      <c r="D10548" s="16"/>
      <c r="E10548" s="16"/>
      <c r="F10548" s="16"/>
      <c r="G10548" s="16"/>
    </row>
    <row r="10549" spans="1:7" ht="12.75">
      <c r="A10549" s="16"/>
      <c r="B10549" s="16"/>
      <c r="C10549" s="16"/>
      <c r="D10549" s="16"/>
      <c r="E10549" s="16"/>
      <c r="F10549" s="16"/>
      <c r="G10549" s="16"/>
    </row>
    <row r="10550" spans="1:7" ht="12.75">
      <c r="A10550" s="16"/>
      <c r="B10550" s="16"/>
      <c r="C10550" s="16"/>
      <c r="D10550" s="16"/>
      <c r="E10550" s="16"/>
      <c r="F10550" s="16"/>
      <c r="G10550" s="16"/>
    </row>
    <row r="10551" spans="1:7" ht="12.75">
      <c r="A10551" s="16"/>
      <c r="B10551" s="16"/>
      <c r="C10551" s="16"/>
      <c r="D10551" s="16"/>
      <c r="E10551" s="16"/>
      <c r="F10551" s="16"/>
      <c r="G10551" s="16"/>
    </row>
    <row r="10552" spans="1:7" ht="12.75">
      <c r="A10552" s="16"/>
      <c r="B10552" s="16"/>
      <c r="C10552" s="16"/>
      <c r="D10552" s="16"/>
      <c r="E10552" s="16"/>
      <c r="F10552" s="16"/>
      <c r="G10552" s="16"/>
    </row>
    <row r="10553" spans="1:7" ht="12.75">
      <c r="A10553" s="16"/>
      <c r="B10553" s="16"/>
      <c r="C10553" s="16"/>
      <c r="D10553" s="16"/>
      <c r="E10553" s="16"/>
      <c r="F10553" s="16"/>
      <c r="G10553" s="16"/>
    </row>
    <row r="10554" spans="1:7" ht="12.75">
      <c r="A10554" s="16"/>
      <c r="B10554" s="16"/>
      <c r="C10554" s="16"/>
      <c r="D10554" s="16"/>
      <c r="E10554" s="16"/>
      <c r="F10554" s="16"/>
      <c r="G10554" s="16"/>
    </row>
    <row r="10555" spans="1:7" ht="12.75">
      <c r="A10555" s="16"/>
      <c r="B10555" s="16"/>
      <c r="C10555" s="16"/>
      <c r="D10555" s="16"/>
      <c r="E10555" s="16"/>
      <c r="F10555" s="16"/>
      <c r="G10555" s="16"/>
    </row>
    <row r="10556" spans="1:7" ht="12.75">
      <c r="A10556" s="16"/>
      <c r="B10556" s="16"/>
      <c r="C10556" s="16"/>
      <c r="D10556" s="16"/>
      <c r="E10556" s="16"/>
      <c r="F10556" s="16"/>
      <c r="G10556" s="16"/>
    </row>
    <row r="10557" spans="1:7" ht="12.75">
      <c r="A10557" s="16"/>
      <c r="B10557" s="16"/>
      <c r="C10557" s="16"/>
      <c r="D10557" s="16"/>
      <c r="E10557" s="16"/>
      <c r="F10557" s="16"/>
      <c r="G10557" s="16"/>
    </row>
    <row r="10558" spans="1:7" ht="12.75">
      <c r="A10558" s="16"/>
      <c r="B10558" s="16"/>
      <c r="C10558" s="16"/>
      <c r="D10558" s="16"/>
      <c r="E10558" s="16"/>
      <c r="F10558" s="16"/>
      <c r="G10558" s="16"/>
    </row>
    <row r="10559" spans="1:7" ht="12.75">
      <c r="A10559" s="16"/>
      <c r="B10559" s="16"/>
      <c r="C10559" s="16"/>
      <c r="D10559" s="16"/>
      <c r="E10559" s="16"/>
      <c r="F10559" s="16"/>
      <c r="G10559" s="16"/>
    </row>
    <row r="10560" spans="1:7" ht="12.75">
      <c r="A10560" s="16"/>
      <c r="B10560" s="16"/>
      <c r="C10560" s="16"/>
      <c r="D10560" s="16"/>
      <c r="E10560" s="16"/>
      <c r="F10560" s="16"/>
      <c r="G10560" s="16"/>
    </row>
    <row r="10561" spans="1:7" ht="12.75">
      <c r="A10561" s="16"/>
      <c r="B10561" s="16"/>
      <c r="C10561" s="16"/>
      <c r="D10561" s="16"/>
      <c r="E10561" s="16"/>
      <c r="F10561" s="16"/>
      <c r="G10561" s="16"/>
    </row>
    <row r="10562" spans="1:7" ht="12.75">
      <c r="A10562" s="16"/>
      <c r="B10562" s="16"/>
      <c r="C10562" s="16"/>
      <c r="D10562" s="16"/>
      <c r="E10562" s="16"/>
      <c r="F10562" s="16"/>
      <c r="G10562" s="16"/>
    </row>
    <row r="10563" spans="1:7" ht="12.75">
      <c r="A10563" s="16"/>
      <c r="B10563" s="16"/>
      <c r="C10563" s="16"/>
      <c r="D10563" s="16"/>
      <c r="E10563" s="16"/>
      <c r="F10563" s="16"/>
      <c r="G10563" s="16"/>
    </row>
    <row r="10564" spans="1:7" ht="12.75">
      <c r="A10564" s="16"/>
      <c r="B10564" s="16"/>
      <c r="C10564" s="16"/>
      <c r="D10564" s="16"/>
      <c r="E10564" s="16"/>
      <c r="F10564" s="16"/>
      <c r="G10564" s="16"/>
    </row>
    <row r="10565" spans="1:7" ht="12.75">
      <c r="A10565" s="16"/>
      <c r="B10565" s="16"/>
      <c r="C10565" s="16"/>
      <c r="D10565" s="16"/>
      <c r="E10565" s="16"/>
      <c r="F10565" s="16"/>
      <c r="G10565" s="16"/>
    </row>
    <row r="10566" spans="1:7" ht="12.75">
      <c r="A10566" s="16"/>
      <c r="B10566" s="16"/>
      <c r="C10566" s="16"/>
      <c r="D10566" s="16"/>
      <c r="E10566" s="16"/>
      <c r="F10566" s="16"/>
      <c r="G10566" s="16"/>
    </row>
    <row r="10567" spans="1:7" ht="12.75">
      <c r="A10567" s="16"/>
      <c r="B10567" s="16"/>
      <c r="C10567" s="16"/>
      <c r="D10567" s="16"/>
      <c r="E10567" s="16"/>
      <c r="F10567" s="16"/>
      <c r="G10567" s="16"/>
    </row>
    <row r="10568" spans="1:7" ht="12.75">
      <c r="A10568" s="16"/>
      <c r="B10568" s="16"/>
      <c r="C10568" s="16"/>
      <c r="D10568" s="16"/>
      <c r="E10568" s="16"/>
      <c r="F10568" s="16"/>
      <c r="G10568" s="16"/>
    </row>
    <row r="10569" spans="1:7" ht="12.75">
      <c r="A10569" s="16"/>
      <c r="B10569" s="16"/>
      <c r="C10569" s="16"/>
      <c r="D10569" s="16"/>
      <c r="E10569" s="16"/>
      <c r="F10569" s="16"/>
      <c r="G10569" s="16"/>
    </row>
    <row r="10570" spans="1:7" ht="12.75">
      <c r="A10570" s="16"/>
      <c r="B10570" s="16"/>
      <c r="C10570" s="16"/>
      <c r="D10570" s="16"/>
      <c r="E10570" s="16"/>
      <c r="F10570" s="16"/>
      <c r="G10570" s="16"/>
    </row>
    <row r="10571" spans="1:7" ht="12.75">
      <c r="A10571" s="16"/>
      <c r="B10571" s="16"/>
      <c r="C10571" s="16"/>
      <c r="D10571" s="16"/>
      <c r="E10571" s="16"/>
      <c r="F10571" s="16"/>
      <c r="G10571" s="16"/>
    </row>
    <row r="10572" spans="1:7" ht="12.75">
      <c r="A10572" s="16"/>
      <c r="B10572" s="16"/>
      <c r="C10572" s="16"/>
      <c r="D10572" s="16"/>
      <c r="E10572" s="16"/>
      <c r="F10572" s="16"/>
      <c r="G10572" s="16"/>
    </row>
    <row r="10573" spans="1:7" ht="12.75">
      <c r="A10573" s="16"/>
      <c r="B10573" s="16"/>
      <c r="C10573" s="16"/>
      <c r="D10573" s="16"/>
      <c r="E10573" s="16"/>
      <c r="F10573" s="16"/>
      <c r="G10573" s="16"/>
    </row>
    <row r="10574" spans="1:7" ht="12.75">
      <c r="A10574" s="16"/>
      <c r="B10574" s="16"/>
      <c r="C10574" s="16"/>
      <c r="D10574" s="16"/>
      <c r="E10574" s="16"/>
      <c r="F10574" s="16"/>
      <c r="G10574" s="16"/>
    </row>
    <row r="10575" spans="1:7" ht="12.75">
      <c r="A10575" s="16"/>
      <c r="B10575" s="16"/>
      <c r="C10575" s="16"/>
      <c r="D10575" s="16"/>
      <c r="E10575" s="16"/>
      <c r="F10575" s="16"/>
      <c r="G10575" s="16"/>
    </row>
    <row r="10576" spans="1:7" ht="12.75">
      <c r="A10576" s="16"/>
      <c r="B10576" s="16"/>
      <c r="C10576" s="16"/>
      <c r="D10576" s="16"/>
      <c r="E10576" s="16"/>
      <c r="F10576" s="16"/>
      <c r="G10576" s="16"/>
    </row>
    <row r="10577" spans="1:7" ht="12.75">
      <c r="A10577" s="16"/>
      <c r="B10577" s="16"/>
      <c r="C10577" s="16"/>
      <c r="D10577" s="16"/>
      <c r="E10577" s="16"/>
      <c r="F10577" s="16"/>
      <c r="G10577" s="16"/>
    </row>
    <row r="10578" spans="1:7" ht="12.75">
      <c r="A10578" s="16"/>
      <c r="B10578" s="16"/>
      <c r="C10578" s="16"/>
      <c r="D10578" s="16"/>
      <c r="E10578" s="16"/>
      <c r="F10578" s="16"/>
      <c r="G10578" s="16"/>
    </row>
    <row r="10579" spans="1:7" ht="12.75">
      <c r="A10579" s="16"/>
      <c r="B10579" s="16"/>
      <c r="C10579" s="16"/>
      <c r="D10579" s="16"/>
      <c r="E10579" s="16"/>
      <c r="F10579" s="16"/>
      <c r="G10579" s="16"/>
    </row>
    <row r="10580" spans="1:7" ht="12.75">
      <c r="A10580" s="16"/>
      <c r="B10580" s="16"/>
      <c r="C10580" s="16"/>
      <c r="D10580" s="16"/>
      <c r="E10580" s="16"/>
      <c r="F10580" s="16"/>
      <c r="G10580" s="16"/>
    </row>
    <row r="10581" spans="1:7" ht="12.75">
      <c r="A10581" s="16"/>
      <c r="B10581" s="16"/>
      <c r="C10581" s="16"/>
      <c r="D10581" s="16"/>
      <c r="E10581" s="16"/>
      <c r="F10581" s="16"/>
      <c r="G10581" s="16"/>
    </row>
    <row r="10582" spans="1:7" ht="12.75">
      <c r="A10582" s="16"/>
      <c r="B10582" s="16"/>
      <c r="C10582" s="16"/>
      <c r="D10582" s="16"/>
      <c r="E10582" s="16"/>
      <c r="F10582" s="16"/>
      <c r="G10582" s="16"/>
    </row>
    <row r="10583" spans="1:7" ht="12.75">
      <c r="A10583" s="16"/>
      <c r="B10583" s="16"/>
      <c r="C10583" s="16"/>
      <c r="D10583" s="16"/>
      <c r="E10583" s="16"/>
      <c r="F10583" s="16"/>
      <c r="G10583" s="16"/>
    </row>
    <row r="10584" spans="1:7" ht="12.75">
      <c r="A10584" s="16"/>
      <c r="B10584" s="16"/>
      <c r="C10584" s="16"/>
      <c r="D10584" s="16"/>
      <c r="E10584" s="16"/>
      <c r="F10584" s="16"/>
      <c r="G10584" s="16"/>
    </row>
    <row r="10585" spans="1:7" ht="12.75">
      <c r="A10585" s="16"/>
      <c r="B10585" s="16"/>
      <c r="C10585" s="16"/>
      <c r="D10585" s="16"/>
      <c r="E10585" s="16"/>
      <c r="F10585" s="16"/>
      <c r="G10585" s="16"/>
    </row>
    <row r="10586" spans="1:7" ht="12.75">
      <c r="A10586" s="16"/>
      <c r="B10586" s="16"/>
      <c r="C10586" s="16"/>
      <c r="D10586" s="16"/>
      <c r="E10586" s="16"/>
      <c r="F10586" s="16"/>
      <c r="G10586" s="16"/>
    </row>
    <row r="10587" spans="1:7" ht="12.75">
      <c r="A10587" s="16"/>
      <c r="B10587" s="16"/>
      <c r="C10587" s="16"/>
      <c r="D10587" s="16"/>
      <c r="E10587" s="16"/>
      <c r="F10587" s="16"/>
      <c r="G10587" s="16"/>
    </row>
    <row r="10588" spans="1:7" ht="12.75">
      <c r="A10588" s="16"/>
      <c r="B10588" s="16"/>
      <c r="C10588" s="16"/>
      <c r="D10588" s="16"/>
      <c r="E10588" s="16"/>
      <c r="F10588" s="16"/>
      <c r="G10588" s="16"/>
    </row>
    <row r="10589" spans="1:7" ht="12.75">
      <c r="A10589" s="16"/>
      <c r="B10589" s="16"/>
      <c r="C10589" s="16"/>
      <c r="D10589" s="16"/>
      <c r="E10589" s="16"/>
      <c r="F10589" s="16"/>
      <c r="G10589" s="16"/>
    </row>
    <row r="10590" spans="1:7" ht="12.75">
      <c r="A10590" s="16"/>
      <c r="B10590" s="16"/>
      <c r="C10590" s="16"/>
      <c r="D10590" s="16"/>
      <c r="E10590" s="16"/>
      <c r="F10590" s="16"/>
      <c r="G10590" s="16"/>
    </row>
    <row r="10591" spans="1:7" ht="12.75">
      <c r="A10591" s="16"/>
      <c r="B10591" s="16"/>
      <c r="C10591" s="16"/>
      <c r="D10591" s="16"/>
      <c r="E10591" s="16"/>
      <c r="F10591" s="16"/>
      <c r="G10591" s="16"/>
    </row>
    <row r="10592" spans="1:7" ht="12.75">
      <c r="A10592" s="16"/>
      <c r="B10592" s="16"/>
      <c r="C10592" s="16"/>
      <c r="D10592" s="16"/>
      <c r="E10592" s="16"/>
      <c r="F10592" s="16"/>
      <c r="G10592" s="16"/>
    </row>
    <row r="10593" spans="1:7" ht="12.75">
      <c r="A10593" s="16"/>
      <c r="B10593" s="16"/>
      <c r="C10593" s="16"/>
      <c r="D10593" s="16"/>
      <c r="E10593" s="16"/>
      <c r="F10593" s="16"/>
      <c r="G10593" s="16"/>
    </row>
    <row r="10594" spans="1:7" ht="12.75">
      <c r="A10594" s="16"/>
      <c r="B10594" s="16"/>
      <c r="C10594" s="16"/>
      <c r="D10594" s="16"/>
      <c r="E10594" s="16"/>
      <c r="F10594" s="16"/>
      <c r="G10594" s="16"/>
    </row>
    <row r="10595" spans="1:7" ht="12.75">
      <c r="A10595" s="16"/>
      <c r="B10595" s="16"/>
      <c r="C10595" s="16"/>
      <c r="D10595" s="16"/>
      <c r="E10595" s="16"/>
      <c r="F10595" s="16"/>
      <c r="G10595" s="16"/>
    </row>
    <row r="10596" spans="1:7" ht="12.75">
      <c r="A10596" s="16"/>
      <c r="B10596" s="16"/>
      <c r="C10596" s="16"/>
      <c r="D10596" s="16"/>
      <c r="E10596" s="16"/>
      <c r="F10596" s="16"/>
      <c r="G10596" s="16"/>
    </row>
    <row r="10597" spans="1:7" ht="12.75">
      <c r="A10597" s="16"/>
      <c r="B10597" s="16"/>
      <c r="C10597" s="16"/>
      <c r="D10597" s="16"/>
      <c r="E10597" s="16"/>
      <c r="F10597" s="16"/>
      <c r="G10597" s="16"/>
    </row>
    <row r="10598" spans="1:7" ht="12.75">
      <c r="A10598" s="16"/>
      <c r="B10598" s="16"/>
      <c r="C10598" s="16"/>
      <c r="D10598" s="16"/>
      <c r="E10598" s="16"/>
      <c r="F10598" s="16"/>
      <c r="G10598" s="16"/>
    </row>
    <row r="10599" spans="1:7" ht="12.75">
      <c r="A10599" s="16"/>
      <c r="B10599" s="16"/>
      <c r="C10599" s="16"/>
      <c r="D10599" s="16"/>
      <c r="E10599" s="16"/>
      <c r="F10599" s="16"/>
      <c r="G10599" s="16"/>
    </row>
    <row r="10600" spans="1:7" ht="12.75">
      <c r="A10600" s="16"/>
      <c r="B10600" s="16"/>
      <c r="C10600" s="16"/>
      <c r="D10600" s="16"/>
      <c r="E10600" s="16"/>
      <c r="F10600" s="16"/>
      <c r="G10600" s="16"/>
    </row>
    <row r="10601" spans="1:7" ht="12.75">
      <c r="A10601" s="16"/>
      <c r="B10601" s="16"/>
      <c r="C10601" s="16"/>
      <c r="D10601" s="16"/>
      <c r="E10601" s="16"/>
      <c r="F10601" s="16"/>
      <c r="G10601" s="16"/>
    </row>
    <row r="10602" spans="1:7" ht="12.75">
      <c r="A10602" s="16"/>
      <c r="B10602" s="16"/>
      <c r="C10602" s="16"/>
      <c r="D10602" s="16"/>
      <c r="E10602" s="16"/>
      <c r="F10602" s="16"/>
      <c r="G10602" s="16"/>
    </row>
    <row r="10603" spans="1:7" ht="12.75">
      <c r="A10603" s="16"/>
      <c r="B10603" s="16"/>
      <c r="C10603" s="16"/>
      <c r="D10603" s="16"/>
      <c r="E10603" s="16"/>
      <c r="F10603" s="16"/>
      <c r="G10603" s="16"/>
    </row>
    <row r="10604" spans="1:7" ht="12.75">
      <c r="A10604" s="16"/>
      <c r="B10604" s="16"/>
      <c r="C10604" s="16"/>
      <c r="D10604" s="16"/>
      <c r="E10604" s="16"/>
      <c r="F10604" s="16"/>
      <c r="G10604" s="16"/>
    </row>
    <row r="10605" spans="1:7" ht="12.75">
      <c r="A10605" s="16"/>
      <c r="B10605" s="16"/>
      <c r="C10605" s="16"/>
      <c r="D10605" s="16"/>
      <c r="E10605" s="16"/>
      <c r="F10605" s="16"/>
      <c r="G10605" s="16"/>
    </row>
    <row r="10606" spans="1:7" ht="12.75">
      <c r="A10606" s="16"/>
      <c r="B10606" s="16"/>
      <c r="C10606" s="16"/>
      <c r="D10606" s="16"/>
      <c r="E10606" s="16"/>
      <c r="F10606" s="16"/>
      <c r="G10606" s="16"/>
    </row>
    <row r="10607" spans="1:7" ht="12.75">
      <c r="A10607" s="16"/>
      <c r="B10607" s="16"/>
      <c r="C10607" s="16"/>
      <c r="D10607" s="16"/>
      <c r="E10607" s="16"/>
      <c r="F10607" s="16"/>
      <c r="G10607" s="16"/>
    </row>
    <row r="10608" spans="1:7" ht="12.75">
      <c r="A10608" s="16"/>
      <c r="B10608" s="16"/>
      <c r="C10608" s="16"/>
      <c r="D10608" s="16"/>
      <c r="E10608" s="16"/>
      <c r="F10608" s="16"/>
      <c r="G10608" s="16"/>
    </row>
    <row r="10609" spans="1:7" ht="12.75">
      <c r="A10609" s="16"/>
      <c r="B10609" s="16"/>
      <c r="C10609" s="16"/>
      <c r="D10609" s="16"/>
      <c r="E10609" s="16"/>
      <c r="F10609" s="16"/>
      <c r="G10609" s="16"/>
    </row>
    <row r="10610" spans="1:7" ht="12.75">
      <c r="A10610" s="16"/>
      <c r="B10610" s="16"/>
      <c r="C10610" s="16"/>
      <c r="D10610" s="16"/>
      <c r="E10610" s="16"/>
      <c r="F10610" s="16"/>
      <c r="G10610" s="16"/>
    </row>
    <row r="10611" spans="1:7" ht="12.75">
      <c r="A10611" s="16"/>
      <c r="B10611" s="16"/>
      <c r="C10611" s="16"/>
      <c r="D10611" s="16"/>
      <c r="E10611" s="16"/>
      <c r="F10611" s="16"/>
      <c r="G10611" s="16"/>
    </row>
    <row r="10612" spans="1:7" ht="12.75">
      <c r="A10612" s="16"/>
      <c r="B10612" s="16"/>
      <c r="C10612" s="16"/>
      <c r="D10612" s="16"/>
      <c r="E10612" s="16"/>
      <c r="F10612" s="16"/>
      <c r="G10612" s="16"/>
    </row>
    <row r="10613" spans="1:7" ht="12.75">
      <c r="A10613" s="16"/>
      <c r="B10613" s="16"/>
      <c r="C10613" s="16"/>
      <c r="D10613" s="16"/>
      <c r="E10613" s="16"/>
      <c r="F10613" s="16"/>
      <c r="G10613" s="16"/>
    </row>
    <row r="10614" spans="1:7" ht="12.75">
      <c r="A10614" s="16"/>
      <c r="B10614" s="16"/>
      <c r="C10614" s="16"/>
      <c r="D10614" s="16"/>
      <c r="E10614" s="16"/>
      <c r="F10614" s="16"/>
      <c r="G10614" s="16"/>
    </row>
    <row r="10615" spans="1:7" ht="12.75">
      <c r="A10615" s="16"/>
      <c r="B10615" s="16"/>
      <c r="C10615" s="16"/>
      <c r="D10615" s="16"/>
      <c r="E10615" s="16"/>
      <c r="F10615" s="16"/>
      <c r="G10615" s="16"/>
    </row>
    <row r="10616" spans="1:7" ht="12.75">
      <c r="A10616" s="16"/>
      <c r="B10616" s="16"/>
      <c r="C10616" s="16"/>
      <c r="D10616" s="16"/>
      <c r="E10616" s="16"/>
      <c r="F10616" s="16"/>
      <c r="G10616" s="16"/>
    </row>
    <row r="10617" spans="1:7" ht="12.75">
      <c r="A10617" s="16"/>
      <c r="B10617" s="16"/>
      <c r="C10617" s="16"/>
      <c r="D10617" s="16"/>
      <c r="E10617" s="16"/>
      <c r="F10617" s="16"/>
      <c r="G10617" s="16"/>
    </row>
    <row r="10618" spans="1:7" ht="12.75">
      <c r="A10618" s="16"/>
      <c r="B10618" s="16"/>
      <c r="C10618" s="16"/>
      <c r="D10618" s="16"/>
      <c r="E10618" s="16"/>
      <c r="F10618" s="16"/>
      <c r="G10618" s="16"/>
    </row>
    <row r="10619" spans="1:7" ht="12.75">
      <c r="A10619" s="16"/>
      <c r="B10619" s="16"/>
      <c r="C10619" s="16"/>
      <c r="D10619" s="16"/>
      <c r="E10619" s="16"/>
      <c r="F10619" s="16"/>
      <c r="G10619" s="16"/>
    </row>
    <row r="10620" spans="1:7" ht="12.75">
      <c r="A10620" s="16"/>
      <c r="B10620" s="16"/>
      <c r="C10620" s="16"/>
      <c r="D10620" s="16"/>
      <c r="E10620" s="16"/>
      <c r="F10620" s="16"/>
      <c r="G10620" s="16"/>
    </row>
    <row r="10621" spans="1:7" ht="12.75">
      <c r="A10621" s="16"/>
      <c r="B10621" s="16"/>
      <c r="C10621" s="16"/>
      <c r="D10621" s="16"/>
      <c r="E10621" s="16"/>
      <c r="F10621" s="16"/>
      <c r="G10621" s="16"/>
    </row>
    <row r="10622" spans="1:7" ht="12.75">
      <c r="A10622" s="16"/>
      <c r="B10622" s="16"/>
      <c r="C10622" s="16"/>
      <c r="D10622" s="16"/>
      <c r="E10622" s="16"/>
      <c r="F10622" s="16"/>
      <c r="G10622" s="16"/>
    </row>
    <row r="10623" spans="1:7" ht="12.75">
      <c r="A10623" s="16"/>
      <c r="B10623" s="16"/>
      <c r="C10623" s="16"/>
      <c r="D10623" s="16"/>
      <c r="E10623" s="16"/>
      <c r="F10623" s="16"/>
      <c r="G10623" s="16"/>
    </row>
    <row r="10624" spans="1:7" ht="12.75">
      <c r="A10624" s="16"/>
      <c r="B10624" s="16"/>
      <c r="C10624" s="16"/>
      <c r="D10624" s="16"/>
      <c r="E10624" s="16"/>
      <c r="F10624" s="16"/>
      <c r="G10624" s="16"/>
    </row>
    <row r="10625" spans="1:7" ht="12.75">
      <c r="A10625" s="16"/>
      <c r="B10625" s="16"/>
      <c r="C10625" s="16"/>
      <c r="D10625" s="16"/>
      <c r="E10625" s="16"/>
      <c r="F10625" s="16"/>
      <c r="G10625" s="16"/>
    </row>
    <row r="10626" spans="1:7" ht="12.75">
      <c r="A10626" s="16"/>
      <c r="B10626" s="16"/>
      <c r="C10626" s="16"/>
      <c r="D10626" s="16"/>
      <c r="E10626" s="16"/>
      <c r="F10626" s="16"/>
      <c r="G10626" s="16"/>
    </row>
    <row r="10627" spans="1:7" ht="12.75">
      <c r="A10627" s="16"/>
      <c r="B10627" s="16"/>
      <c r="C10627" s="16"/>
      <c r="D10627" s="16"/>
      <c r="E10627" s="16"/>
      <c r="F10627" s="16"/>
      <c r="G10627" s="16"/>
    </row>
    <row r="10628" spans="1:7" ht="12.75">
      <c r="A10628" s="16"/>
      <c r="B10628" s="16"/>
      <c r="C10628" s="16"/>
      <c r="D10628" s="16"/>
      <c r="E10628" s="16"/>
      <c r="F10628" s="16"/>
      <c r="G10628" s="16"/>
    </row>
    <row r="10629" spans="1:7" ht="12.75">
      <c r="A10629" s="16"/>
      <c r="B10629" s="16"/>
      <c r="C10629" s="16"/>
      <c r="D10629" s="16"/>
      <c r="E10629" s="16"/>
      <c r="F10629" s="16"/>
      <c r="G10629" s="16"/>
    </row>
    <row r="10630" spans="1:7" ht="12.75">
      <c r="A10630" s="16"/>
      <c r="B10630" s="16"/>
      <c r="C10630" s="16"/>
      <c r="D10630" s="16"/>
      <c r="E10630" s="16"/>
      <c r="F10630" s="16"/>
      <c r="G10630" s="16"/>
    </row>
    <row r="10631" spans="1:7" ht="12.75">
      <c r="A10631" s="16"/>
      <c r="B10631" s="16"/>
      <c r="C10631" s="16"/>
      <c r="D10631" s="16"/>
      <c r="E10631" s="16"/>
      <c r="F10631" s="16"/>
      <c r="G10631" s="16"/>
    </row>
    <row r="10632" spans="1:7" ht="12.75">
      <c r="A10632" s="16"/>
      <c r="B10632" s="16"/>
      <c r="C10632" s="16"/>
      <c r="D10632" s="16"/>
      <c r="E10632" s="16"/>
      <c r="F10632" s="16"/>
      <c r="G10632" s="16"/>
    </row>
    <row r="10633" spans="1:7" ht="12.75">
      <c r="A10633" s="16"/>
      <c r="B10633" s="16"/>
      <c r="C10633" s="16"/>
      <c r="D10633" s="16"/>
      <c r="E10633" s="16"/>
      <c r="F10633" s="16"/>
      <c r="G10633" s="16"/>
    </row>
    <row r="10634" spans="1:7" ht="12.75">
      <c r="A10634" s="16"/>
      <c r="B10634" s="16"/>
      <c r="C10634" s="16"/>
      <c r="D10634" s="16"/>
      <c r="E10634" s="16"/>
      <c r="F10634" s="16"/>
      <c r="G10634" s="16"/>
    </row>
    <row r="10635" spans="1:7" ht="12.75">
      <c r="A10635" s="16"/>
      <c r="B10635" s="16"/>
      <c r="C10635" s="16"/>
      <c r="D10635" s="16"/>
      <c r="E10635" s="16"/>
      <c r="F10635" s="16"/>
      <c r="G10635" s="16"/>
    </row>
    <row r="10636" spans="1:7" ht="12.75">
      <c r="A10636" s="16"/>
      <c r="B10636" s="16"/>
      <c r="C10636" s="16"/>
      <c r="D10636" s="16"/>
      <c r="E10636" s="16"/>
      <c r="F10636" s="16"/>
      <c r="G10636" s="16"/>
    </row>
    <row r="10637" spans="1:7" ht="12.75">
      <c r="A10637" s="16"/>
      <c r="B10637" s="16"/>
      <c r="C10637" s="16"/>
      <c r="D10637" s="16"/>
      <c r="E10637" s="16"/>
      <c r="F10637" s="16"/>
      <c r="G10637" s="16"/>
    </row>
    <row r="10638" spans="1:7" ht="12.75">
      <c r="A10638" s="16"/>
      <c r="B10638" s="16"/>
      <c r="C10638" s="16"/>
      <c r="D10638" s="16"/>
      <c r="E10638" s="16"/>
      <c r="F10638" s="16"/>
      <c r="G10638" s="16"/>
    </row>
    <row r="10639" spans="1:7" ht="12.75">
      <c r="A10639" s="16"/>
      <c r="B10639" s="16"/>
      <c r="C10639" s="16"/>
      <c r="D10639" s="16"/>
      <c r="E10639" s="16"/>
      <c r="F10639" s="16"/>
      <c r="G10639" s="16"/>
    </row>
    <row r="10640" spans="1:7" ht="12.75">
      <c r="A10640" s="16"/>
      <c r="B10640" s="16"/>
      <c r="C10640" s="16"/>
      <c r="D10640" s="16"/>
      <c r="E10640" s="16"/>
      <c r="F10640" s="16"/>
      <c r="G10640" s="16"/>
    </row>
    <row r="10641" spans="1:7" ht="12.75">
      <c r="A10641" s="16"/>
      <c r="B10641" s="16"/>
      <c r="C10641" s="16"/>
      <c r="D10641" s="16"/>
      <c r="E10641" s="16"/>
      <c r="F10641" s="16"/>
      <c r="G10641" s="16"/>
    </row>
    <row r="10642" spans="1:7" ht="12.75">
      <c r="A10642" s="16"/>
      <c r="B10642" s="16"/>
      <c r="C10642" s="16"/>
      <c r="D10642" s="16"/>
      <c r="E10642" s="16"/>
      <c r="F10642" s="16"/>
      <c r="G10642" s="16"/>
    </row>
    <row r="10643" spans="1:7" ht="12.75">
      <c r="A10643" s="16"/>
      <c r="B10643" s="16"/>
      <c r="C10643" s="16"/>
      <c r="D10643" s="16"/>
      <c r="E10643" s="16"/>
      <c r="F10643" s="16"/>
      <c r="G10643" s="16"/>
    </row>
    <row r="10644" spans="1:7" ht="12.75">
      <c r="A10644" s="16"/>
      <c r="B10644" s="16"/>
      <c r="C10644" s="16"/>
      <c r="D10644" s="16"/>
      <c r="E10644" s="16"/>
      <c r="F10644" s="16"/>
      <c r="G10644" s="16"/>
    </row>
    <row r="10645" spans="1:7" ht="12.75">
      <c r="A10645" s="16"/>
      <c r="B10645" s="16"/>
      <c r="C10645" s="16"/>
      <c r="D10645" s="16"/>
      <c r="E10645" s="16"/>
      <c r="F10645" s="16"/>
      <c r="G10645" s="16"/>
    </row>
    <row r="10646" spans="1:7" ht="12.75">
      <c r="A10646" s="16"/>
      <c r="B10646" s="16"/>
      <c r="C10646" s="16"/>
      <c r="D10646" s="16"/>
      <c r="E10646" s="16"/>
      <c r="F10646" s="16"/>
      <c r="G10646" s="16"/>
    </row>
    <row r="10647" spans="1:7" ht="12.75">
      <c r="A10647" s="16"/>
      <c r="B10647" s="16"/>
      <c r="C10647" s="16"/>
      <c r="D10647" s="16"/>
      <c r="E10647" s="16"/>
      <c r="F10647" s="16"/>
      <c r="G10647" s="16"/>
    </row>
    <row r="10648" spans="1:7" ht="12.75">
      <c r="A10648" s="16"/>
      <c r="B10648" s="16"/>
      <c r="C10648" s="16"/>
      <c r="D10648" s="16"/>
      <c r="E10648" s="16"/>
      <c r="F10648" s="16"/>
      <c r="G10648" s="16"/>
    </row>
    <row r="10649" spans="1:7" ht="12.75">
      <c r="A10649" s="16"/>
      <c r="B10649" s="16"/>
      <c r="C10649" s="16"/>
      <c r="D10649" s="16"/>
      <c r="E10649" s="16"/>
      <c r="F10649" s="16"/>
      <c r="G10649" s="16"/>
    </row>
    <row r="10650" spans="1:7" ht="12.75">
      <c r="A10650" s="16"/>
      <c r="B10650" s="16"/>
      <c r="C10650" s="16"/>
      <c r="D10650" s="16"/>
      <c r="E10650" s="16"/>
      <c r="F10650" s="16"/>
      <c r="G10650" s="16"/>
    </row>
    <row r="10651" spans="1:7" ht="12.75">
      <c r="A10651" s="16"/>
      <c r="B10651" s="16"/>
      <c r="C10651" s="16"/>
      <c r="D10651" s="16"/>
      <c r="E10651" s="16"/>
      <c r="F10651" s="16"/>
      <c r="G10651" s="16"/>
    </row>
    <row r="10652" spans="1:7" ht="12.75">
      <c r="A10652" s="16"/>
      <c r="B10652" s="16"/>
      <c r="C10652" s="16"/>
      <c r="D10652" s="16"/>
      <c r="E10652" s="16"/>
      <c r="F10652" s="16"/>
      <c r="G10652" s="16"/>
    </row>
    <row r="10653" spans="1:7" ht="12.75">
      <c r="A10653" s="16"/>
      <c r="B10653" s="16"/>
      <c r="C10653" s="16"/>
      <c r="D10653" s="16"/>
      <c r="E10653" s="16"/>
      <c r="F10653" s="16"/>
      <c r="G10653" s="16"/>
    </row>
    <row r="10654" spans="1:7" ht="12.75">
      <c r="A10654" s="16"/>
      <c r="B10654" s="16"/>
      <c r="C10654" s="16"/>
      <c r="D10654" s="16"/>
      <c r="E10654" s="16"/>
      <c r="F10654" s="16"/>
      <c r="G10654" s="16"/>
    </row>
    <row r="10655" spans="1:7" ht="12.75">
      <c r="A10655" s="16"/>
      <c r="B10655" s="16"/>
      <c r="C10655" s="16"/>
      <c r="D10655" s="16"/>
      <c r="E10655" s="16"/>
      <c r="F10655" s="16"/>
      <c r="G10655" s="16"/>
    </row>
    <row r="10656" spans="1:7" ht="12.75">
      <c r="A10656" s="16"/>
      <c r="B10656" s="16"/>
      <c r="C10656" s="16"/>
      <c r="D10656" s="16"/>
      <c r="E10656" s="16"/>
      <c r="F10656" s="16"/>
      <c r="G10656" s="16"/>
    </row>
    <row r="10657" spans="1:7" ht="12.75">
      <c r="A10657" s="16"/>
      <c r="B10657" s="16"/>
      <c r="C10657" s="16"/>
      <c r="D10657" s="16"/>
      <c r="E10657" s="16"/>
      <c r="F10657" s="16"/>
      <c r="G10657" s="16"/>
    </row>
    <row r="10658" spans="1:7" ht="12.75">
      <c r="A10658" s="16"/>
      <c r="B10658" s="16"/>
      <c r="C10658" s="16"/>
      <c r="D10658" s="16"/>
      <c r="E10658" s="16"/>
      <c r="F10658" s="16"/>
      <c r="G10658" s="16"/>
    </row>
    <row r="10659" spans="1:7" ht="12.75">
      <c r="A10659" s="16"/>
      <c r="B10659" s="16"/>
      <c r="C10659" s="16"/>
      <c r="D10659" s="16"/>
      <c r="E10659" s="16"/>
      <c r="F10659" s="16"/>
      <c r="G10659" s="16"/>
    </row>
    <row r="10660" spans="1:7" ht="12.75">
      <c r="A10660" s="16"/>
      <c r="B10660" s="16"/>
      <c r="C10660" s="16"/>
      <c r="D10660" s="16"/>
      <c r="E10660" s="16"/>
      <c r="F10660" s="16"/>
      <c r="G10660" s="16"/>
    </row>
    <row r="10661" spans="1:7" ht="12.75">
      <c r="A10661" s="16"/>
      <c r="B10661" s="16"/>
      <c r="C10661" s="16"/>
      <c r="D10661" s="16"/>
      <c r="E10661" s="16"/>
      <c r="F10661" s="16"/>
      <c r="G10661" s="16"/>
    </row>
    <row r="10662" spans="1:7" ht="12.75">
      <c r="A10662" s="16"/>
      <c r="B10662" s="16"/>
      <c r="C10662" s="16"/>
      <c r="D10662" s="16"/>
      <c r="E10662" s="16"/>
      <c r="F10662" s="16"/>
      <c r="G10662" s="16"/>
    </row>
    <row r="10663" spans="1:7" ht="12.75">
      <c r="A10663" s="16"/>
      <c r="B10663" s="16"/>
      <c r="C10663" s="16"/>
      <c r="D10663" s="16"/>
      <c r="E10663" s="16"/>
      <c r="F10663" s="16"/>
      <c r="G10663" s="16"/>
    </row>
    <row r="10664" spans="1:7" ht="12.75">
      <c r="A10664" s="16"/>
      <c r="B10664" s="16"/>
      <c r="C10664" s="16"/>
      <c r="D10664" s="16"/>
      <c r="E10664" s="16"/>
      <c r="F10664" s="16"/>
      <c r="G10664" s="16"/>
    </row>
    <row r="10665" spans="1:7" ht="12.75">
      <c r="A10665" s="16"/>
      <c r="B10665" s="16"/>
      <c r="C10665" s="16"/>
      <c r="D10665" s="16"/>
      <c r="E10665" s="16"/>
      <c r="F10665" s="16"/>
      <c r="G10665" s="16"/>
    </row>
    <row r="10666" spans="1:7" ht="12.75">
      <c r="A10666" s="16"/>
      <c r="B10666" s="16"/>
      <c r="C10666" s="16"/>
      <c r="D10666" s="16"/>
      <c r="E10666" s="16"/>
      <c r="F10666" s="16"/>
      <c r="G10666" s="16"/>
    </row>
    <row r="10667" spans="1:7" ht="12.75">
      <c r="A10667" s="16"/>
      <c r="B10667" s="16"/>
      <c r="C10667" s="16"/>
      <c r="D10667" s="16"/>
      <c r="E10667" s="16"/>
      <c r="F10667" s="16"/>
      <c r="G10667" s="16"/>
    </row>
    <row r="10668" spans="1:7" ht="12.75">
      <c r="A10668" s="16"/>
      <c r="B10668" s="16"/>
      <c r="C10668" s="16"/>
      <c r="D10668" s="16"/>
      <c r="E10668" s="16"/>
      <c r="F10668" s="16"/>
      <c r="G10668" s="16"/>
    </row>
    <row r="10669" spans="1:7" ht="12.75">
      <c r="A10669" s="16"/>
      <c r="B10669" s="16"/>
      <c r="C10669" s="16"/>
      <c r="D10669" s="16"/>
      <c r="E10669" s="16"/>
      <c r="F10669" s="16"/>
      <c r="G10669" s="16"/>
    </row>
    <row r="10670" spans="1:7" ht="12.75">
      <c r="A10670" s="16"/>
      <c r="B10670" s="16"/>
      <c r="C10670" s="16"/>
      <c r="D10670" s="16"/>
      <c r="E10670" s="16"/>
      <c r="F10670" s="16"/>
      <c r="G10670" s="16"/>
    </row>
    <row r="10671" spans="1:7" ht="12.75">
      <c r="A10671" s="16"/>
      <c r="B10671" s="16"/>
      <c r="C10671" s="16"/>
      <c r="D10671" s="16"/>
      <c r="E10671" s="16"/>
      <c r="F10671" s="16"/>
      <c r="G10671" s="16"/>
    </row>
    <row r="10672" spans="1:7" ht="12.75">
      <c r="A10672" s="16"/>
      <c r="B10672" s="16"/>
      <c r="C10672" s="16"/>
      <c r="D10672" s="16"/>
      <c r="E10672" s="16"/>
      <c r="F10672" s="16"/>
      <c r="G10672" s="16"/>
    </row>
    <row r="10673" spans="1:7" ht="12.75">
      <c r="A10673" s="16"/>
      <c r="B10673" s="16"/>
      <c r="C10673" s="16"/>
      <c r="D10673" s="16"/>
      <c r="E10673" s="16"/>
      <c r="F10673" s="16"/>
      <c r="G10673" s="16"/>
    </row>
    <row r="10674" spans="1:7" ht="12.75">
      <c r="A10674" s="16"/>
      <c r="B10674" s="16"/>
      <c r="C10674" s="16"/>
      <c r="D10674" s="16"/>
      <c r="E10674" s="16"/>
      <c r="F10674" s="16"/>
      <c r="G10674" s="16"/>
    </row>
    <row r="10675" spans="1:7" ht="12.75">
      <c r="A10675" s="16"/>
      <c r="B10675" s="16"/>
      <c r="C10675" s="16"/>
      <c r="D10675" s="16"/>
      <c r="E10675" s="16"/>
      <c r="F10675" s="16"/>
      <c r="G10675" s="16"/>
    </row>
    <row r="10676" spans="1:7" ht="12.75">
      <c r="A10676" s="16"/>
      <c r="B10676" s="16"/>
      <c r="C10676" s="16"/>
      <c r="D10676" s="16"/>
      <c r="E10676" s="16"/>
      <c r="F10676" s="16"/>
      <c r="G10676" s="16"/>
    </row>
    <row r="10677" spans="1:7" ht="12.75">
      <c r="A10677" s="16"/>
      <c r="B10677" s="16"/>
      <c r="C10677" s="16"/>
      <c r="D10677" s="16"/>
      <c r="E10677" s="16"/>
      <c r="F10677" s="16"/>
      <c r="G10677" s="16"/>
    </row>
    <row r="10678" spans="1:7" ht="12.75">
      <c r="A10678" s="16"/>
      <c r="B10678" s="16"/>
      <c r="C10678" s="16"/>
      <c r="D10678" s="16"/>
      <c r="E10678" s="16"/>
      <c r="F10678" s="16"/>
      <c r="G10678" s="16"/>
    </row>
    <row r="10679" spans="1:7" ht="12.75">
      <c r="A10679" s="16"/>
      <c r="B10679" s="16"/>
      <c r="C10679" s="16"/>
      <c r="D10679" s="16"/>
      <c r="E10679" s="16"/>
      <c r="F10679" s="16"/>
      <c r="G10679" s="16"/>
    </row>
    <row r="10680" spans="1:7" ht="12.75">
      <c r="A10680" s="16"/>
      <c r="B10680" s="16"/>
      <c r="C10680" s="16"/>
      <c r="D10680" s="16"/>
      <c r="E10680" s="16"/>
      <c r="F10680" s="16"/>
      <c r="G10680" s="16"/>
    </row>
    <row r="10681" spans="1:7" ht="12.75">
      <c r="A10681" s="16"/>
      <c r="B10681" s="16"/>
      <c r="C10681" s="16"/>
      <c r="D10681" s="16"/>
      <c r="E10681" s="16"/>
      <c r="F10681" s="16"/>
      <c r="G10681" s="16"/>
    </row>
    <row r="10682" spans="1:7" ht="12.75">
      <c r="A10682" s="16"/>
      <c r="B10682" s="16"/>
      <c r="C10682" s="16"/>
      <c r="D10682" s="16"/>
      <c r="E10682" s="16"/>
      <c r="F10682" s="16"/>
      <c r="G10682" s="16"/>
    </row>
    <row r="10683" spans="1:7" ht="12.75">
      <c r="A10683" s="16"/>
      <c r="B10683" s="16"/>
      <c r="C10683" s="16"/>
      <c r="D10683" s="16"/>
      <c r="E10683" s="16"/>
      <c r="F10683" s="16"/>
      <c r="G10683" s="16"/>
    </row>
    <row r="10684" spans="1:7" ht="12.75">
      <c r="A10684" s="16"/>
      <c r="B10684" s="16"/>
      <c r="C10684" s="16"/>
      <c r="D10684" s="16"/>
      <c r="E10684" s="16"/>
      <c r="F10684" s="16"/>
      <c r="G10684" s="16"/>
    </row>
    <row r="10685" spans="1:7" ht="12.75">
      <c r="A10685" s="16"/>
      <c r="B10685" s="16"/>
      <c r="C10685" s="16"/>
      <c r="D10685" s="16"/>
      <c r="E10685" s="16"/>
      <c r="F10685" s="16"/>
      <c r="G10685" s="16"/>
    </row>
    <row r="10686" spans="1:7" ht="12.75">
      <c r="A10686" s="16"/>
      <c r="B10686" s="16"/>
      <c r="C10686" s="16"/>
      <c r="D10686" s="16"/>
      <c r="E10686" s="16"/>
      <c r="F10686" s="16"/>
      <c r="G10686" s="16"/>
    </row>
    <row r="10687" spans="1:7" ht="12.75">
      <c r="A10687" s="16"/>
      <c r="B10687" s="16"/>
      <c r="C10687" s="16"/>
      <c r="D10687" s="16"/>
      <c r="E10687" s="16"/>
      <c r="F10687" s="16"/>
      <c r="G10687" s="16"/>
    </row>
    <row r="10688" spans="1:7" ht="12.75">
      <c r="A10688" s="16"/>
      <c r="B10688" s="16"/>
      <c r="C10688" s="16"/>
      <c r="D10688" s="16"/>
      <c r="E10688" s="16"/>
      <c r="F10688" s="16"/>
      <c r="G10688" s="16"/>
    </row>
    <row r="10689" spans="1:7" ht="12.75">
      <c r="A10689" s="16"/>
      <c r="B10689" s="16"/>
      <c r="C10689" s="16"/>
      <c r="D10689" s="16"/>
      <c r="E10689" s="16"/>
      <c r="F10689" s="16"/>
      <c r="G10689" s="16"/>
    </row>
    <row r="10690" spans="1:7" ht="12.75">
      <c r="A10690" s="16"/>
      <c r="B10690" s="16"/>
      <c r="C10690" s="16"/>
      <c r="D10690" s="16"/>
      <c r="E10690" s="16"/>
      <c r="F10690" s="16"/>
      <c r="G10690" s="16"/>
    </row>
    <row r="10691" spans="1:7" ht="12.75">
      <c r="A10691" s="16"/>
      <c r="B10691" s="16"/>
      <c r="C10691" s="16"/>
      <c r="D10691" s="16"/>
      <c r="E10691" s="16"/>
      <c r="F10691" s="16"/>
      <c r="G10691" s="16"/>
    </row>
    <row r="10692" spans="1:7" ht="12.75">
      <c r="A10692" s="16"/>
      <c r="B10692" s="16"/>
      <c r="C10692" s="16"/>
      <c r="D10692" s="16"/>
      <c r="E10692" s="16"/>
      <c r="F10692" s="16"/>
      <c r="G10692" s="16"/>
    </row>
    <row r="10693" spans="1:7" ht="12.75">
      <c r="A10693" s="16"/>
      <c r="B10693" s="16"/>
      <c r="C10693" s="16"/>
      <c r="D10693" s="16"/>
      <c r="E10693" s="16"/>
      <c r="F10693" s="16"/>
      <c r="G10693" s="16"/>
    </row>
    <row r="10694" spans="1:7" ht="12.75">
      <c r="A10694" s="16"/>
      <c r="B10694" s="16"/>
      <c r="C10694" s="16"/>
      <c r="D10694" s="16"/>
      <c r="E10694" s="16"/>
      <c r="F10694" s="16"/>
      <c r="G10694" s="16"/>
    </row>
    <row r="10695" spans="1:7" ht="12.75">
      <c r="A10695" s="16"/>
      <c r="B10695" s="16"/>
      <c r="C10695" s="16"/>
      <c r="D10695" s="16"/>
      <c r="E10695" s="16"/>
      <c r="F10695" s="16"/>
      <c r="G10695" s="16"/>
    </row>
    <row r="10696" spans="1:7" ht="12.75">
      <c r="A10696" s="16"/>
      <c r="B10696" s="16"/>
      <c r="C10696" s="16"/>
      <c r="D10696" s="16"/>
      <c r="E10696" s="16"/>
      <c r="F10696" s="16"/>
      <c r="G10696" s="16"/>
    </row>
    <row r="10697" spans="1:7" ht="12.75">
      <c r="A10697" s="16"/>
      <c r="B10697" s="16"/>
      <c r="C10697" s="16"/>
      <c r="D10697" s="16"/>
      <c r="E10697" s="16"/>
      <c r="F10697" s="16"/>
      <c r="G10697" s="16"/>
    </row>
    <row r="10698" spans="1:7" ht="12.75">
      <c r="A10698" s="16"/>
      <c r="B10698" s="16"/>
      <c r="C10698" s="16"/>
      <c r="D10698" s="16"/>
      <c r="E10698" s="16"/>
      <c r="F10698" s="16"/>
      <c r="G10698" s="16"/>
    </row>
    <row r="10699" spans="1:7" ht="12.75">
      <c r="A10699" s="16"/>
      <c r="B10699" s="16"/>
      <c r="C10699" s="16"/>
      <c r="D10699" s="16"/>
      <c r="E10699" s="16"/>
      <c r="F10699" s="16"/>
      <c r="G10699" s="16"/>
    </row>
    <row r="10700" spans="1:7" ht="12.75">
      <c r="A10700" s="16"/>
      <c r="B10700" s="16"/>
      <c r="C10700" s="16"/>
      <c r="D10700" s="16"/>
      <c r="E10700" s="16"/>
      <c r="F10700" s="16"/>
      <c r="G10700" s="16"/>
    </row>
    <row r="10701" spans="1:7" ht="12.75">
      <c r="A10701" s="16"/>
      <c r="B10701" s="16"/>
      <c r="C10701" s="16"/>
      <c r="D10701" s="16"/>
      <c r="E10701" s="16"/>
      <c r="F10701" s="16"/>
      <c r="G10701" s="16"/>
    </row>
    <row r="10702" spans="1:7" ht="12.75">
      <c r="A10702" s="16"/>
      <c r="B10702" s="16"/>
      <c r="C10702" s="16"/>
      <c r="D10702" s="16"/>
      <c r="E10702" s="16"/>
      <c r="F10702" s="16"/>
      <c r="G10702" s="16"/>
    </row>
    <row r="10703" spans="1:7" ht="12.75">
      <c r="A10703" s="16"/>
      <c r="B10703" s="16"/>
      <c r="C10703" s="16"/>
      <c r="D10703" s="16"/>
      <c r="E10703" s="16"/>
      <c r="F10703" s="16"/>
      <c r="G10703" s="16"/>
    </row>
    <row r="10704" spans="1:7" ht="12.75">
      <c r="A10704" s="16"/>
      <c r="B10704" s="16"/>
      <c r="C10704" s="16"/>
      <c r="D10704" s="16"/>
      <c r="E10704" s="16"/>
      <c r="F10704" s="16"/>
      <c r="G10704" s="16"/>
    </row>
    <row r="10705" spans="1:7" ht="12.75">
      <c r="A10705" s="16"/>
      <c r="B10705" s="16"/>
      <c r="C10705" s="16"/>
      <c r="D10705" s="16"/>
      <c r="E10705" s="16"/>
      <c r="F10705" s="16"/>
      <c r="G10705" s="16"/>
    </row>
    <row r="10706" spans="1:7" ht="12.75">
      <c r="A10706" s="16"/>
      <c r="B10706" s="16"/>
      <c r="C10706" s="16"/>
      <c r="D10706" s="16"/>
      <c r="E10706" s="16"/>
      <c r="F10706" s="16"/>
      <c r="G10706" s="16"/>
    </row>
    <row r="10707" spans="1:7" ht="12.75">
      <c r="A10707" s="16"/>
      <c r="B10707" s="16"/>
      <c r="C10707" s="16"/>
      <c r="D10707" s="16"/>
      <c r="E10707" s="16"/>
      <c r="F10707" s="16"/>
      <c r="G10707" s="16"/>
    </row>
    <row r="10708" spans="1:7" ht="12.75">
      <c r="A10708" s="16"/>
      <c r="B10708" s="16"/>
      <c r="C10708" s="16"/>
      <c r="D10708" s="16"/>
      <c r="E10708" s="16"/>
      <c r="F10708" s="16"/>
      <c r="G10708" s="16"/>
    </row>
    <row r="10709" spans="1:7" ht="12.75">
      <c r="A10709" s="16"/>
      <c r="B10709" s="16"/>
      <c r="C10709" s="16"/>
      <c r="D10709" s="16"/>
      <c r="E10709" s="16"/>
      <c r="F10709" s="16"/>
      <c r="G10709" s="16"/>
    </row>
    <row r="10710" spans="1:7" ht="12.75">
      <c r="A10710" s="16"/>
      <c r="B10710" s="16"/>
      <c r="C10710" s="16"/>
      <c r="D10710" s="16"/>
      <c r="E10710" s="16"/>
      <c r="F10710" s="16"/>
      <c r="G10710" s="16"/>
    </row>
    <row r="10711" spans="1:7" ht="12.75">
      <c r="A10711" s="16"/>
      <c r="B10711" s="16"/>
      <c r="C10711" s="16"/>
      <c r="D10711" s="16"/>
      <c r="E10711" s="16"/>
      <c r="F10711" s="16"/>
      <c r="G10711" s="16"/>
    </row>
    <row r="10712" spans="1:7" ht="12.75">
      <c r="A10712" s="16"/>
      <c r="B10712" s="16"/>
      <c r="C10712" s="16"/>
      <c r="D10712" s="16"/>
      <c r="E10712" s="16"/>
      <c r="F10712" s="16"/>
      <c r="G10712" s="16"/>
    </row>
    <row r="10713" spans="1:7" ht="12.75">
      <c r="A10713" s="16"/>
      <c r="B10713" s="16"/>
      <c r="C10713" s="16"/>
      <c r="D10713" s="16"/>
      <c r="E10713" s="16"/>
      <c r="F10713" s="16"/>
      <c r="G10713" s="16"/>
    </row>
    <row r="10714" spans="1:7" ht="12.75">
      <c r="A10714" s="16"/>
      <c r="B10714" s="16"/>
      <c r="C10714" s="16"/>
      <c r="D10714" s="16"/>
      <c r="E10714" s="16"/>
      <c r="F10714" s="16"/>
      <c r="G10714" s="16"/>
    </row>
    <row r="10715" spans="1:7" ht="12.75">
      <c r="A10715" s="16"/>
      <c r="B10715" s="16"/>
      <c r="C10715" s="16"/>
      <c r="D10715" s="16"/>
      <c r="E10715" s="16"/>
      <c r="F10715" s="16"/>
      <c r="G10715" s="16"/>
    </row>
    <row r="10716" spans="1:7" ht="12.75">
      <c r="A10716" s="16"/>
      <c r="B10716" s="16"/>
      <c r="C10716" s="16"/>
      <c r="D10716" s="16"/>
      <c r="E10716" s="16"/>
      <c r="F10716" s="16"/>
      <c r="G10716" s="16"/>
    </row>
    <row r="10717" spans="1:7" ht="12.75">
      <c r="A10717" s="16"/>
      <c r="B10717" s="16"/>
      <c r="C10717" s="16"/>
      <c r="D10717" s="16"/>
      <c r="E10717" s="16"/>
      <c r="F10717" s="16"/>
      <c r="G10717" s="16"/>
    </row>
    <row r="10718" spans="1:7" ht="12.75">
      <c r="A10718" s="16"/>
      <c r="B10718" s="16"/>
      <c r="C10718" s="16"/>
      <c r="D10718" s="16"/>
      <c r="E10718" s="16"/>
      <c r="F10718" s="16"/>
      <c r="G10718" s="16"/>
    </row>
    <row r="10719" spans="1:7" ht="12.75">
      <c r="A10719" s="16"/>
      <c r="B10719" s="16"/>
      <c r="C10719" s="16"/>
      <c r="D10719" s="16"/>
      <c r="E10719" s="16"/>
      <c r="F10719" s="16"/>
      <c r="G10719" s="16"/>
    </row>
    <row r="10720" spans="1:7" ht="12.75">
      <c r="A10720" s="16"/>
      <c r="B10720" s="16"/>
      <c r="C10720" s="16"/>
      <c r="D10720" s="16"/>
      <c r="E10720" s="16"/>
      <c r="F10720" s="16"/>
      <c r="G10720" s="16"/>
    </row>
    <row r="10721" spans="1:7" ht="12.75">
      <c r="A10721" s="16"/>
      <c r="B10721" s="16"/>
      <c r="C10721" s="16"/>
      <c r="D10721" s="16"/>
      <c r="E10721" s="16"/>
      <c r="F10721" s="16"/>
      <c r="G10721" s="16"/>
    </row>
    <row r="10722" spans="1:7" ht="12.75">
      <c r="A10722" s="16"/>
      <c r="B10722" s="16"/>
      <c r="C10722" s="16"/>
      <c r="D10722" s="16"/>
      <c r="E10722" s="16"/>
      <c r="F10722" s="16"/>
      <c r="G10722" s="16"/>
    </row>
    <row r="10723" spans="1:7" ht="12.75">
      <c r="A10723" s="16"/>
      <c r="B10723" s="16"/>
      <c r="C10723" s="16"/>
      <c r="D10723" s="16"/>
      <c r="E10723" s="16"/>
      <c r="F10723" s="16"/>
      <c r="G10723" s="16"/>
    </row>
    <row r="10724" spans="1:7" ht="12.75">
      <c r="A10724" s="16"/>
      <c r="B10724" s="16"/>
      <c r="C10724" s="16"/>
      <c r="D10724" s="16"/>
      <c r="E10724" s="16"/>
      <c r="F10724" s="16"/>
      <c r="G10724" s="16"/>
    </row>
    <row r="10725" spans="1:7" ht="12.75">
      <c r="A10725" s="16"/>
      <c r="B10725" s="16"/>
      <c r="C10725" s="16"/>
      <c r="D10725" s="16"/>
      <c r="E10725" s="16"/>
      <c r="F10725" s="16"/>
      <c r="G10725" s="16"/>
    </row>
    <row r="10726" spans="1:7" ht="12.75">
      <c r="A10726" s="16"/>
      <c r="B10726" s="16"/>
      <c r="C10726" s="16"/>
      <c r="D10726" s="16"/>
      <c r="E10726" s="16"/>
      <c r="F10726" s="16"/>
      <c r="G10726" s="16"/>
    </row>
    <row r="10727" spans="1:7" ht="12.75">
      <c r="A10727" s="16"/>
      <c r="B10727" s="16"/>
      <c r="C10727" s="16"/>
      <c r="D10727" s="16"/>
      <c r="E10727" s="16"/>
      <c r="F10727" s="16"/>
      <c r="G10727" s="16"/>
    </row>
    <row r="10728" spans="1:7" ht="12.75">
      <c r="A10728" s="16"/>
      <c r="B10728" s="16"/>
      <c r="C10728" s="16"/>
      <c r="D10728" s="16"/>
      <c r="E10728" s="16"/>
      <c r="F10728" s="16"/>
      <c r="G10728" s="16"/>
    </row>
    <row r="10729" spans="1:7" ht="12.75">
      <c r="A10729" s="16"/>
      <c r="B10729" s="16"/>
      <c r="C10729" s="16"/>
      <c r="D10729" s="16"/>
      <c r="E10729" s="16"/>
      <c r="F10729" s="16"/>
      <c r="G10729" s="16"/>
    </row>
    <row r="10730" spans="1:7" ht="12.75">
      <c r="A10730" s="16"/>
      <c r="B10730" s="16"/>
      <c r="C10730" s="16"/>
      <c r="D10730" s="16"/>
      <c r="E10730" s="16"/>
      <c r="F10730" s="16"/>
      <c r="G10730" s="16"/>
    </row>
    <row r="10731" spans="1:7" ht="12.75">
      <c r="A10731" s="16"/>
      <c r="B10731" s="16"/>
      <c r="C10731" s="16"/>
      <c r="D10731" s="16"/>
      <c r="E10731" s="16"/>
      <c r="F10731" s="16"/>
      <c r="G10731" s="16"/>
    </row>
    <row r="10732" spans="1:7" ht="12.75">
      <c r="A10732" s="16"/>
      <c r="B10732" s="16"/>
      <c r="C10732" s="16"/>
      <c r="D10732" s="16"/>
      <c r="E10732" s="16"/>
      <c r="F10732" s="16"/>
      <c r="G10732" s="16"/>
    </row>
    <row r="10733" spans="1:7" ht="12.75">
      <c r="A10733" s="16"/>
      <c r="B10733" s="16"/>
      <c r="C10733" s="16"/>
      <c r="D10733" s="16"/>
      <c r="E10733" s="16"/>
      <c r="F10733" s="16"/>
      <c r="G10733" s="16"/>
    </row>
    <row r="10734" spans="1:7" ht="12.75">
      <c r="A10734" s="16"/>
      <c r="B10734" s="16"/>
      <c r="C10734" s="16"/>
      <c r="D10734" s="16"/>
      <c r="E10734" s="16"/>
      <c r="F10734" s="16"/>
      <c r="G10734" s="16"/>
    </row>
    <row r="10735" spans="1:7" ht="12.75">
      <c r="A10735" s="16"/>
      <c r="B10735" s="16"/>
      <c r="C10735" s="16"/>
      <c r="D10735" s="16"/>
      <c r="E10735" s="16"/>
      <c r="F10735" s="16"/>
      <c r="G10735" s="16"/>
    </row>
    <row r="10736" spans="1:7" ht="12.75">
      <c r="A10736" s="16"/>
      <c r="B10736" s="16"/>
      <c r="C10736" s="16"/>
      <c r="D10736" s="16"/>
      <c r="E10736" s="16"/>
      <c r="F10736" s="16"/>
      <c r="G10736" s="16"/>
    </row>
    <row r="10737" spans="1:7" ht="12.75">
      <c r="A10737" s="16"/>
      <c r="B10737" s="16"/>
      <c r="C10737" s="16"/>
      <c r="D10737" s="16"/>
      <c r="E10737" s="16"/>
      <c r="F10737" s="16"/>
      <c r="G10737" s="16"/>
    </row>
    <row r="10738" spans="1:7" ht="12.75">
      <c r="A10738" s="16"/>
      <c r="B10738" s="16"/>
      <c r="C10738" s="16"/>
      <c r="D10738" s="16"/>
      <c r="E10738" s="16"/>
      <c r="F10738" s="16"/>
      <c r="G10738" s="16"/>
    </row>
    <row r="10739" spans="1:7" ht="12.75">
      <c r="A10739" s="16"/>
      <c r="B10739" s="16"/>
      <c r="C10739" s="16"/>
      <c r="D10739" s="16"/>
      <c r="E10739" s="16"/>
      <c r="F10739" s="16"/>
      <c r="G10739" s="16"/>
    </row>
    <row r="10740" spans="1:7" ht="12.75">
      <c r="A10740" s="16"/>
      <c r="B10740" s="16"/>
      <c r="C10740" s="16"/>
      <c r="D10740" s="16"/>
      <c r="E10740" s="16"/>
      <c r="F10740" s="16"/>
      <c r="G10740" s="16"/>
    </row>
    <row r="10741" spans="1:7" ht="12.75">
      <c r="A10741" s="16"/>
      <c r="B10741" s="16"/>
      <c r="C10741" s="16"/>
      <c r="D10741" s="16"/>
      <c r="E10741" s="16"/>
      <c r="F10741" s="16"/>
      <c r="G10741" s="16"/>
    </row>
    <row r="10742" spans="1:7" ht="12.75">
      <c r="A10742" s="16"/>
      <c r="B10742" s="16"/>
      <c r="C10742" s="16"/>
      <c r="D10742" s="16"/>
      <c r="E10742" s="16"/>
      <c r="F10742" s="16"/>
      <c r="G10742" s="16"/>
    </row>
    <row r="10743" spans="1:7" ht="12.75">
      <c r="A10743" s="16"/>
      <c r="B10743" s="16"/>
      <c r="C10743" s="16"/>
      <c r="D10743" s="16"/>
      <c r="E10743" s="16"/>
      <c r="F10743" s="16"/>
      <c r="G10743" s="16"/>
    </row>
    <row r="10744" spans="1:7" ht="12.75">
      <c r="A10744" s="16"/>
      <c r="B10744" s="16"/>
      <c r="C10744" s="16"/>
      <c r="D10744" s="16"/>
      <c r="E10744" s="16"/>
      <c r="F10744" s="16"/>
      <c r="G10744" s="16"/>
    </row>
    <row r="10745" spans="1:7" ht="12.75">
      <c r="A10745" s="16"/>
      <c r="B10745" s="16"/>
      <c r="C10745" s="16"/>
      <c r="D10745" s="16"/>
      <c r="E10745" s="16"/>
      <c r="F10745" s="16"/>
      <c r="G10745" s="16"/>
    </row>
    <row r="10746" spans="1:7" ht="12.75">
      <c r="A10746" s="16"/>
      <c r="B10746" s="16"/>
      <c r="C10746" s="16"/>
      <c r="D10746" s="16"/>
      <c r="E10746" s="16"/>
      <c r="F10746" s="16"/>
      <c r="G10746" s="16"/>
    </row>
    <row r="10747" spans="1:7" ht="12.75">
      <c r="A10747" s="16"/>
      <c r="B10747" s="16"/>
      <c r="C10747" s="16"/>
      <c r="D10747" s="16"/>
      <c r="E10747" s="16"/>
      <c r="F10747" s="16"/>
      <c r="G10747" s="16"/>
    </row>
    <row r="10748" spans="1:7" ht="12.75">
      <c r="A10748" s="16"/>
      <c r="B10748" s="16"/>
      <c r="C10748" s="16"/>
      <c r="D10748" s="16"/>
      <c r="E10748" s="16"/>
      <c r="F10748" s="16"/>
      <c r="G10748" s="16"/>
    </row>
    <row r="10749" spans="1:7" ht="12.75">
      <c r="A10749" s="16"/>
      <c r="B10749" s="16"/>
      <c r="C10749" s="16"/>
      <c r="D10749" s="16"/>
      <c r="E10749" s="16"/>
      <c r="F10749" s="16"/>
      <c r="G10749" s="16"/>
    </row>
    <row r="10750" spans="1:7" ht="12.75">
      <c r="A10750" s="16"/>
      <c r="B10750" s="16"/>
      <c r="C10750" s="16"/>
      <c r="D10750" s="16"/>
      <c r="E10750" s="16"/>
      <c r="F10750" s="16"/>
      <c r="G10750" s="16"/>
    </row>
    <row r="10751" spans="1:7" ht="12.75">
      <c r="A10751" s="16"/>
      <c r="B10751" s="16"/>
      <c r="C10751" s="16"/>
      <c r="D10751" s="16"/>
      <c r="E10751" s="16"/>
      <c r="F10751" s="16"/>
      <c r="G10751" s="16"/>
    </row>
    <row r="10752" spans="1:7" ht="12.75">
      <c r="A10752" s="16"/>
      <c r="B10752" s="16"/>
      <c r="C10752" s="16"/>
      <c r="D10752" s="16"/>
      <c r="E10752" s="16"/>
      <c r="F10752" s="16"/>
      <c r="G10752" s="16"/>
    </row>
    <row r="10753" spans="1:7" ht="12.75">
      <c r="A10753" s="16"/>
      <c r="B10753" s="16"/>
      <c r="C10753" s="16"/>
      <c r="D10753" s="16"/>
      <c r="E10753" s="16"/>
      <c r="F10753" s="16"/>
      <c r="G10753" s="16"/>
    </row>
    <row r="10754" spans="1:7" ht="12.75">
      <c r="A10754" s="16"/>
      <c r="B10754" s="16"/>
      <c r="C10754" s="16"/>
      <c r="D10754" s="16"/>
      <c r="E10754" s="16"/>
      <c r="F10754" s="16"/>
      <c r="G10754" s="16"/>
    </row>
    <row r="10755" spans="1:7" ht="12.75">
      <c r="A10755" s="16"/>
      <c r="B10755" s="16"/>
      <c r="C10755" s="16"/>
      <c r="D10755" s="16"/>
      <c r="E10755" s="16"/>
      <c r="F10755" s="16"/>
      <c r="G10755" s="16"/>
    </row>
    <row r="10756" spans="1:7" ht="12.75">
      <c r="A10756" s="16"/>
      <c r="B10756" s="16"/>
      <c r="C10756" s="16"/>
      <c r="D10756" s="16"/>
      <c r="E10756" s="16"/>
      <c r="F10756" s="16"/>
      <c r="G10756" s="16"/>
    </row>
    <row r="10757" spans="1:7" ht="12.75">
      <c r="A10757" s="16"/>
      <c r="B10757" s="16"/>
      <c r="C10757" s="16"/>
      <c r="D10757" s="16"/>
      <c r="E10757" s="16"/>
      <c r="F10757" s="16"/>
      <c r="G10757" s="16"/>
    </row>
    <row r="10758" spans="1:7" ht="12.75">
      <c r="A10758" s="16"/>
      <c r="B10758" s="16"/>
      <c r="C10758" s="16"/>
      <c r="D10758" s="16"/>
      <c r="E10758" s="16"/>
      <c r="F10758" s="16"/>
      <c r="G10758" s="16"/>
    </row>
    <row r="10759" spans="1:7" ht="12.75">
      <c r="A10759" s="16"/>
      <c r="B10759" s="16"/>
      <c r="C10759" s="16"/>
      <c r="D10759" s="16"/>
      <c r="E10759" s="16"/>
      <c r="F10759" s="16"/>
      <c r="G10759" s="16"/>
    </row>
    <row r="10760" spans="1:7" ht="12.75">
      <c r="A10760" s="16"/>
      <c r="B10760" s="16"/>
      <c r="C10760" s="16"/>
      <c r="D10760" s="16"/>
      <c r="E10760" s="16"/>
      <c r="F10760" s="16"/>
      <c r="G10760" s="16"/>
    </row>
    <row r="10761" spans="1:7" ht="12.75">
      <c r="A10761" s="16"/>
      <c r="B10761" s="16"/>
      <c r="C10761" s="16"/>
      <c r="D10761" s="16"/>
      <c r="E10761" s="16"/>
      <c r="F10761" s="16"/>
      <c r="G10761" s="16"/>
    </row>
    <row r="10762" spans="1:7" ht="12.75">
      <c r="A10762" s="16"/>
      <c r="B10762" s="16"/>
      <c r="C10762" s="16"/>
      <c r="D10762" s="16"/>
      <c r="E10762" s="16"/>
      <c r="F10762" s="16"/>
      <c r="G10762" s="16"/>
    </row>
    <row r="10763" spans="1:7" ht="12.75">
      <c r="A10763" s="16"/>
      <c r="B10763" s="16"/>
      <c r="C10763" s="16"/>
      <c r="D10763" s="16"/>
      <c r="E10763" s="16"/>
      <c r="F10763" s="16"/>
      <c r="G10763" s="16"/>
    </row>
    <row r="10764" spans="1:7" ht="12.75">
      <c r="A10764" s="16"/>
      <c r="B10764" s="16"/>
      <c r="C10764" s="16"/>
      <c r="D10764" s="16"/>
      <c r="E10764" s="16"/>
      <c r="F10764" s="16"/>
      <c r="G10764" s="16"/>
    </row>
    <row r="10765" spans="1:7" ht="12.75">
      <c r="A10765" s="16"/>
      <c r="B10765" s="16"/>
      <c r="C10765" s="16"/>
      <c r="D10765" s="16"/>
      <c r="E10765" s="16"/>
      <c r="F10765" s="16"/>
      <c r="G10765" s="16"/>
    </row>
    <row r="10766" spans="1:7" ht="12.75">
      <c r="A10766" s="16"/>
      <c r="B10766" s="16"/>
      <c r="C10766" s="16"/>
      <c r="D10766" s="16"/>
      <c r="E10766" s="16"/>
      <c r="F10766" s="16"/>
      <c r="G10766" s="16"/>
    </row>
    <row r="10767" spans="1:7" ht="12.75">
      <c r="A10767" s="16"/>
      <c r="B10767" s="16"/>
      <c r="C10767" s="16"/>
      <c r="D10767" s="16"/>
      <c r="E10767" s="16"/>
      <c r="F10767" s="16"/>
      <c r="G10767" s="16"/>
    </row>
    <row r="10768" spans="1:7" ht="12.75">
      <c r="A10768" s="16"/>
      <c r="B10768" s="16"/>
      <c r="C10768" s="16"/>
      <c r="D10768" s="16"/>
      <c r="E10768" s="16"/>
      <c r="F10768" s="16"/>
      <c r="G10768" s="16"/>
    </row>
    <row r="10769" spans="1:7" ht="12.75">
      <c r="A10769" s="16"/>
      <c r="B10769" s="16"/>
      <c r="C10769" s="16"/>
      <c r="D10769" s="16"/>
      <c r="E10769" s="16"/>
      <c r="F10769" s="16"/>
      <c r="G10769" s="16"/>
    </row>
    <row r="10770" spans="1:7" ht="12.75">
      <c r="A10770" s="16"/>
      <c r="B10770" s="16"/>
      <c r="C10770" s="16"/>
      <c r="D10770" s="16"/>
      <c r="E10770" s="16"/>
      <c r="F10770" s="16"/>
      <c r="G10770" s="16"/>
    </row>
    <row r="10771" spans="1:7" ht="12.75">
      <c r="A10771" s="16"/>
      <c r="B10771" s="16"/>
      <c r="C10771" s="16"/>
      <c r="D10771" s="16"/>
      <c r="E10771" s="16"/>
      <c r="F10771" s="16"/>
      <c r="G10771" s="16"/>
    </row>
    <row r="10772" spans="1:7" ht="12.75">
      <c r="A10772" s="16"/>
      <c r="B10772" s="16"/>
      <c r="C10772" s="16"/>
      <c r="D10772" s="16"/>
      <c r="E10772" s="16"/>
      <c r="F10772" s="16"/>
      <c r="G10772" s="16"/>
    </row>
    <row r="10773" spans="1:7" ht="12.75">
      <c r="A10773" s="16"/>
      <c r="B10773" s="16"/>
      <c r="C10773" s="16"/>
      <c r="D10773" s="16"/>
      <c r="E10773" s="16"/>
      <c r="F10773" s="16"/>
      <c r="G10773" s="16"/>
    </row>
    <row r="10774" spans="1:7" ht="12.75">
      <c r="A10774" s="16"/>
      <c r="B10774" s="16"/>
      <c r="C10774" s="16"/>
      <c r="D10774" s="16"/>
      <c r="E10774" s="16"/>
      <c r="F10774" s="16"/>
      <c r="G10774" s="16"/>
    </row>
    <row r="10775" spans="1:7" ht="12.75">
      <c r="A10775" s="16"/>
      <c r="B10775" s="16"/>
      <c r="C10775" s="16"/>
      <c r="D10775" s="16"/>
      <c r="E10775" s="16"/>
      <c r="F10775" s="16"/>
      <c r="G10775" s="16"/>
    </row>
    <row r="10776" spans="1:7" ht="12.75">
      <c r="A10776" s="16"/>
      <c r="B10776" s="16"/>
      <c r="C10776" s="16"/>
      <c r="D10776" s="16"/>
      <c r="E10776" s="16"/>
      <c r="F10776" s="16"/>
      <c r="G10776" s="16"/>
    </row>
    <row r="10777" spans="1:7" ht="12.75">
      <c r="A10777" s="16"/>
      <c r="B10777" s="16"/>
      <c r="C10777" s="16"/>
      <c r="D10777" s="16"/>
      <c r="E10777" s="16"/>
      <c r="F10777" s="16"/>
      <c r="G10777" s="16"/>
    </row>
    <row r="10778" spans="1:7" ht="12.75">
      <c r="A10778" s="16"/>
      <c r="B10778" s="16"/>
      <c r="C10778" s="16"/>
      <c r="D10778" s="16"/>
      <c r="E10778" s="16"/>
      <c r="F10778" s="16"/>
      <c r="G10778" s="16"/>
    </row>
    <row r="10779" spans="1:7" ht="12.75">
      <c r="A10779" s="16"/>
      <c r="B10779" s="16"/>
      <c r="C10779" s="16"/>
      <c r="D10779" s="16"/>
      <c r="E10779" s="16"/>
      <c r="F10779" s="16"/>
      <c r="G10779" s="16"/>
    </row>
    <row r="10780" spans="1:7" ht="12.75">
      <c r="A10780" s="16"/>
      <c r="B10780" s="16"/>
      <c r="C10780" s="16"/>
      <c r="D10780" s="16"/>
      <c r="E10780" s="16"/>
      <c r="F10780" s="16"/>
      <c r="G10780" s="16"/>
    </row>
    <row r="10781" spans="1:7" ht="12.75">
      <c r="A10781" s="16"/>
      <c r="B10781" s="16"/>
      <c r="C10781" s="16"/>
      <c r="D10781" s="16"/>
      <c r="E10781" s="16"/>
      <c r="F10781" s="16"/>
      <c r="G10781" s="16"/>
    </row>
    <row r="10782" spans="1:7" ht="12.75">
      <c r="A10782" s="16"/>
      <c r="B10782" s="16"/>
      <c r="C10782" s="16"/>
      <c r="D10782" s="16"/>
      <c r="E10782" s="16"/>
      <c r="F10782" s="16"/>
      <c r="G10782" s="16"/>
    </row>
    <row r="10783" spans="1:7" ht="12.75">
      <c r="A10783" s="16"/>
      <c r="B10783" s="16"/>
      <c r="C10783" s="16"/>
      <c r="D10783" s="16"/>
      <c r="E10783" s="16"/>
      <c r="F10783" s="16"/>
      <c r="G10783" s="16"/>
    </row>
    <row r="10784" spans="1:7" ht="12.75">
      <c r="A10784" s="16"/>
      <c r="B10784" s="16"/>
      <c r="C10784" s="16"/>
      <c r="D10784" s="16"/>
      <c r="E10784" s="16"/>
      <c r="F10784" s="16"/>
      <c r="G10784" s="16"/>
    </row>
    <row r="10785" spans="1:7" ht="12.75">
      <c r="A10785" s="16"/>
      <c r="B10785" s="16"/>
      <c r="C10785" s="16"/>
      <c r="D10785" s="16"/>
      <c r="E10785" s="16"/>
      <c r="F10785" s="16"/>
      <c r="G10785" s="16"/>
    </row>
    <row r="10786" spans="1:7" ht="12.75">
      <c r="A10786" s="16"/>
      <c r="B10786" s="16"/>
      <c r="C10786" s="16"/>
      <c r="D10786" s="16"/>
      <c r="E10786" s="16"/>
      <c r="F10786" s="16"/>
      <c r="G10786" s="16"/>
    </row>
    <row r="10787" spans="1:7" ht="12.75">
      <c r="A10787" s="16"/>
      <c r="B10787" s="16"/>
      <c r="C10787" s="16"/>
      <c r="D10787" s="16"/>
      <c r="E10787" s="16"/>
      <c r="F10787" s="16"/>
      <c r="G10787" s="16"/>
    </row>
    <row r="10788" spans="1:7" ht="12.75">
      <c r="A10788" s="16"/>
      <c r="B10788" s="16"/>
      <c r="C10788" s="16"/>
      <c r="D10788" s="16"/>
      <c r="E10788" s="16"/>
      <c r="F10788" s="16"/>
      <c r="G10788" s="16"/>
    </row>
    <row r="10789" spans="1:7" ht="12.75">
      <c r="A10789" s="16"/>
      <c r="B10789" s="16"/>
      <c r="C10789" s="16"/>
      <c r="D10789" s="16"/>
      <c r="E10789" s="16"/>
      <c r="F10789" s="16"/>
      <c r="G10789" s="16"/>
    </row>
    <row r="10790" spans="1:7" ht="12.75">
      <c r="A10790" s="16"/>
      <c r="B10790" s="16"/>
      <c r="C10790" s="16"/>
      <c r="D10790" s="16"/>
      <c r="E10790" s="16"/>
      <c r="F10790" s="16"/>
      <c r="G10790" s="16"/>
    </row>
    <row r="10791" spans="1:7" ht="12.75">
      <c r="A10791" s="16"/>
      <c r="B10791" s="16"/>
      <c r="C10791" s="16"/>
      <c r="D10791" s="16"/>
      <c r="E10791" s="16"/>
      <c r="F10791" s="16"/>
      <c r="G10791" s="16"/>
    </row>
    <row r="10792" spans="1:7" ht="12.75">
      <c r="A10792" s="16"/>
      <c r="B10792" s="16"/>
      <c r="C10792" s="16"/>
      <c r="D10792" s="16"/>
      <c r="E10792" s="16"/>
      <c r="F10792" s="16"/>
      <c r="G10792" s="16"/>
    </row>
    <row r="10793" spans="1:7" ht="12.75">
      <c r="A10793" s="16"/>
      <c r="B10793" s="16"/>
      <c r="C10793" s="16"/>
      <c r="D10793" s="16"/>
      <c r="E10793" s="16"/>
      <c r="F10793" s="16"/>
      <c r="G10793" s="16"/>
    </row>
    <row r="10794" spans="1:7" ht="12.75">
      <c r="A10794" s="16"/>
      <c r="B10794" s="16"/>
      <c r="C10794" s="16"/>
      <c r="D10794" s="16"/>
      <c r="E10794" s="16"/>
      <c r="F10794" s="16"/>
      <c r="G10794" s="16"/>
    </row>
    <row r="10795" spans="1:7" ht="12.75">
      <c r="A10795" s="16"/>
      <c r="B10795" s="16"/>
      <c r="C10795" s="16"/>
      <c r="D10795" s="16"/>
      <c r="E10795" s="16"/>
      <c r="F10795" s="16"/>
      <c r="G10795" s="16"/>
    </row>
    <row r="10796" spans="1:7" ht="12.75">
      <c r="A10796" s="16"/>
      <c r="B10796" s="16"/>
      <c r="C10796" s="16"/>
      <c r="D10796" s="16"/>
      <c r="E10796" s="16"/>
      <c r="F10796" s="16"/>
      <c r="G10796" s="16"/>
    </row>
    <row r="10797" spans="1:7" ht="12.75">
      <c r="A10797" s="16"/>
      <c r="B10797" s="16"/>
      <c r="C10797" s="16"/>
      <c r="D10797" s="16"/>
      <c r="E10797" s="16"/>
      <c r="F10797" s="16"/>
      <c r="G10797" s="16"/>
    </row>
    <row r="10798" spans="1:7" ht="12.75">
      <c r="A10798" s="16"/>
      <c r="B10798" s="16"/>
      <c r="C10798" s="16"/>
      <c r="D10798" s="16"/>
      <c r="E10798" s="16"/>
      <c r="F10798" s="16"/>
      <c r="G10798" s="16"/>
    </row>
    <row r="10799" spans="1:7" ht="12.75">
      <c r="A10799" s="16"/>
      <c r="B10799" s="16"/>
      <c r="C10799" s="16"/>
      <c r="D10799" s="16"/>
      <c r="E10799" s="16"/>
      <c r="F10799" s="16"/>
      <c r="G10799" s="16"/>
    </row>
    <row r="10800" spans="1:7" ht="12.75">
      <c r="A10800" s="16"/>
      <c r="B10800" s="16"/>
      <c r="C10800" s="16"/>
      <c r="D10800" s="16"/>
      <c r="E10800" s="16"/>
      <c r="F10800" s="16"/>
      <c r="G10800" s="16"/>
    </row>
    <row r="10801" spans="1:7" ht="12.75">
      <c r="A10801" s="16"/>
      <c r="B10801" s="16"/>
      <c r="C10801" s="16"/>
      <c r="D10801" s="16"/>
      <c r="E10801" s="16"/>
      <c r="F10801" s="16"/>
      <c r="G10801" s="16"/>
    </row>
    <row r="10802" spans="1:7" ht="12.75">
      <c r="A10802" s="16"/>
      <c r="B10802" s="16"/>
      <c r="C10802" s="16"/>
      <c r="D10802" s="16"/>
      <c r="E10802" s="16"/>
      <c r="F10802" s="16"/>
      <c r="G10802" s="16"/>
    </row>
    <row r="10803" spans="1:7" ht="12.75">
      <c r="A10803" s="16"/>
      <c r="B10803" s="16"/>
      <c r="C10803" s="16"/>
      <c r="D10803" s="16"/>
      <c r="E10803" s="16"/>
      <c r="F10803" s="16"/>
      <c r="G10803" s="16"/>
    </row>
    <row r="10804" spans="1:7" ht="12.75">
      <c r="A10804" s="16"/>
      <c r="B10804" s="16"/>
      <c r="C10804" s="16"/>
      <c r="D10804" s="16"/>
      <c r="E10804" s="16"/>
      <c r="F10804" s="16"/>
      <c r="G10804" s="16"/>
    </row>
    <row r="10805" spans="1:7" ht="12.75">
      <c r="A10805" s="16"/>
      <c r="B10805" s="16"/>
      <c r="C10805" s="16"/>
      <c r="D10805" s="16"/>
      <c r="E10805" s="16"/>
      <c r="F10805" s="16"/>
      <c r="G10805" s="16"/>
    </row>
    <row r="10806" spans="1:7" ht="12.75">
      <c r="A10806" s="16"/>
      <c r="B10806" s="16"/>
      <c r="C10806" s="16"/>
      <c r="D10806" s="16"/>
      <c r="E10806" s="16"/>
      <c r="F10806" s="16"/>
      <c r="G10806" s="16"/>
    </row>
    <row r="10807" spans="1:7" ht="12.75">
      <c r="A10807" s="16"/>
      <c r="B10807" s="16"/>
      <c r="C10807" s="16"/>
      <c r="D10807" s="16"/>
      <c r="E10807" s="16"/>
      <c r="F10807" s="16"/>
      <c r="G10807" s="16"/>
    </row>
    <row r="10808" spans="1:7" ht="12.75">
      <c r="A10808" s="16"/>
      <c r="B10808" s="16"/>
      <c r="C10808" s="16"/>
      <c r="D10808" s="16"/>
      <c r="E10808" s="16"/>
      <c r="F10808" s="16"/>
      <c r="G10808" s="16"/>
    </row>
    <row r="10809" spans="1:7" ht="12.75">
      <c r="A10809" s="16"/>
      <c r="B10809" s="16"/>
      <c r="C10809" s="16"/>
      <c r="D10809" s="16"/>
      <c r="E10809" s="16"/>
      <c r="F10809" s="16"/>
      <c r="G10809" s="16"/>
    </row>
    <row r="10810" spans="1:7" ht="12.75">
      <c r="A10810" s="16"/>
      <c r="B10810" s="16"/>
      <c r="C10810" s="16"/>
      <c r="D10810" s="16"/>
      <c r="E10810" s="16"/>
      <c r="F10810" s="16"/>
      <c r="G10810" s="16"/>
    </row>
    <row r="10811" spans="1:7" ht="12.75">
      <c r="A10811" s="16"/>
      <c r="B10811" s="16"/>
      <c r="C10811" s="16"/>
      <c r="D10811" s="16"/>
      <c r="E10811" s="16"/>
      <c r="F10811" s="16"/>
      <c r="G10811" s="16"/>
    </row>
    <row r="10812" spans="1:7" ht="12.75">
      <c r="A10812" s="16"/>
      <c r="B10812" s="16"/>
      <c r="C10812" s="16"/>
      <c r="D10812" s="16"/>
      <c r="E10812" s="16"/>
      <c r="F10812" s="16"/>
      <c r="G10812" s="16"/>
    </row>
    <row r="10813" spans="1:7" ht="12.75">
      <c r="A10813" s="16"/>
      <c r="B10813" s="16"/>
      <c r="C10813" s="16"/>
      <c r="D10813" s="16"/>
      <c r="E10813" s="16"/>
      <c r="F10813" s="16"/>
      <c r="G10813" s="16"/>
    </row>
    <row r="10814" spans="1:7" ht="12.75">
      <c r="A10814" s="16"/>
      <c r="B10814" s="16"/>
      <c r="C10814" s="16"/>
      <c r="D10814" s="16"/>
      <c r="E10814" s="16"/>
      <c r="F10814" s="16"/>
      <c r="G10814" s="16"/>
    </row>
    <row r="10815" spans="1:7" ht="12.75">
      <c r="A10815" s="16"/>
      <c r="B10815" s="16"/>
      <c r="C10815" s="16"/>
      <c r="D10815" s="16"/>
      <c r="E10815" s="16"/>
      <c r="F10815" s="16"/>
      <c r="G10815" s="16"/>
    </row>
    <row r="10816" spans="1:7" ht="12.75">
      <c r="A10816" s="16"/>
      <c r="B10816" s="16"/>
      <c r="C10816" s="16"/>
      <c r="D10816" s="16"/>
      <c r="E10816" s="16"/>
      <c r="F10816" s="16"/>
      <c r="G10816" s="16"/>
    </row>
    <row r="10817" spans="1:7" ht="12.75">
      <c r="A10817" s="16"/>
      <c r="B10817" s="16"/>
      <c r="C10817" s="16"/>
      <c r="D10817" s="16"/>
      <c r="E10817" s="16"/>
      <c r="F10817" s="16"/>
      <c r="G10817" s="16"/>
    </row>
    <row r="10818" spans="1:7" ht="12.75">
      <c r="A10818" s="16"/>
      <c r="B10818" s="16"/>
      <c r="C10818" s="16"/>
      <c r="D10818" s="16"/>
      <c r="E10818" s="16"/>
      <c r="F10818" s="16"/>
      <c r="G10818" s="16"/>
    </row>
    <row r="10819" spans="1:7" ht="12.75">
      <c r="A10819" s="16"/>
      <c r="B10819" s="16"/>
      <c r="C10819" s="16"/>
      <c r="D10819" s="16"/>
      <c r="E10819" s="16"/>
      <c r="F10819" s="16"/>
      <c r="G10819" s="16"/>
    </row>
    <row r="10820" spans="1:7" ht="12.75">
      <c r="A10820" s="16"/>
      <c r="B10820" s="16"/>
      <c r="C10820" s="16"/>
      <c r="D10820" s="16"/>
      <c r="E10820" s="16"/>
      <c r="F10820" s="16"/>
      <c r="G10820" s="16"/>
    </row>
    <row r="10821" spans="1:7" ht="12.75">
      <c r="A10821" s="16"/>
      <c r="B10821" s="16"/>
      <c r="C10821" s="16"/>
      <c r="D10821" s="16"/>
      <c r="E10821" s="16"/>
      <c r="F10821" s="16"/>
      <c r="G10821" s="16"/>
    </row>
    <row r="10822" spans="1:7" ht="12.75">
      <c r="A10822" s="16"/>
      <c r="B10822" s="16"/>
      <c r="C10822" s="16"/>
      <c r="D10822" s="16"/>
      <c r="E10822" s="16"/>
      <c r="F10822" s="16"/>
      <c r="G10822" s="16"/>
    </row>
    <row r="10823" spans="1:7" ht="12.75">
      <c r="A10823" s="16"/>
      <c r="B10823" s="16"/>
      <c r="C10823" s="16"/>
      <c r="D10823" s="16"/>
      <c r="E10823" s="16"/>
      <c r="F10823" s="16"/>
      <c r="G10823" s="16"/>
    </row>
    <row r="10824" spans="1:7" ht="12.75">
      <c r="A10824" s="16"/>
      <c r="B10824" s="16"/>
      <c r="C10824" s="16"/>
      <c r="D10824" s="16"/>
      <c r="E10824" s="16"/>
      <c r="F10824" s="16"/>
      <c r="G10824" s="16"/>
    </row>
    <row r="10825" spans="1:7" ht="12.75">
      <c r="A10825" s="16"/>
      <c r="B10825" s="16"/>
      <c r="C10825" s="16"/>
      <c r="D10825" s="16"/>
      <c r="E10825" s="16"/>
      <c r="F10825" s="16"/>
      <c r="G10825" s="16"/>
    </row>
    <row r="10826" spans="1:7" ht="12.75">
      <c r="A10826" s="16"/>
      <c r="B10826" s="16"/>
      <c r="C10826" s="16"/>
      <c r="D10826" s="16"/>
      <c r="E10826" s="16"/>
      <c r="F10826" s="16"/>
      <c r="G10826" s="16"/>
    </row>
    <row r="10827" spans="1:7" ht="12.75">
      <c r="A10827" s="16"/>
      <c r="B10827" s="16"/>
      <c r="C10827" s="16"/>
      <c r="D10827" s="16"/>
      <c r="E10827" s="16"/>
      <c r="F10827" s="16"/>
      <c r="G10827" s="16"/>
    </row>
    <row r="10828" spans="1:7" ht="12.75">
      <c r="A10828" s="16"/>
      <c r="B10828" s="16"/>
      <c r="C10828" s="16"/>
      <c r="D10828" s="16"/>
      <c r="E10828" s="16"/>
      <c r="F10828" s="16"/>
      <c r="G10828" s="16"/>
    </row>
    <row r="10829" spans="1:7" ht="12.75">
      <c r="A10829" s="16"/>
      <c r="B10829" s="16"/>
      <c r="C10829" s="16"/>
      <c r="D10829" s="16"/>
      <c r="E10829" s="16"/>
      <c r="F10829" s="16"/>
      <c r="G10829" s="16"/>
    </row>
    <row r="10830" spans="1:7" ht="12.75">
      <c r="A10830" s="16"/>
      <c r="B10830" s="16"/>
      <c r="C10830" s="16"/>
      <c r="D10830" s="16"/>
      <c r="E10830" s="16"/>
      <c r="F10830" s="16"/>
      <c r="G10830" s="16"/>
    </row>
    <row r="10831" spans="1:7" ht="12.75">
      <c r="A10831" s="16"/>
      <c r="B10831" s="16"/>
      <c r="C10831" s="16"/>
      <c r="D10831" s="16"/>
      <c r="E10831" s="16"/>
      <c r="F10831" s="16"/>
      <c r="G10831" s="16"/>
    </row>
    <row r="10832" spans="1:7" ht="12.75">
      <c r="A10832" s="16"/>
      <c r="B10832" s="16"/>
      <c r="C10832" s="16"/>
      <c r="D10832" s="16"/>
      <c r="E10832" s="16"/>
      <c r="F10832" s="16"/>
      <c r="G10832" s="16"/>
    </row>
    <row r="10833" spans="1:7" ht="12.75">
      <c r="A10833" s="16"/>
      <c r="B10833" s="16"/>
      <c r="C10833" s="16"/>
      <c r="D10833" s="16"/>
      <c r="E10833" s="16"/>
      <c r="F10833" s="16"/>
      <c r="G10833" s="16"/>
    </row>
    <row r="10834" spans="1:7" ht="12.75">
      <c r="A10834" s="16"/>
      <c r="B10834" s="16"/>
      <c r="C10834" s="16"/>
      <c r="D10834" s="16"/>
      <c r="E10834" s="16"/>
      <c r="F10834" s="16"/>
      <c r="G10834" s="16"/>
    </row>
    <row r="10835" spans="1:7" ht="12.75">
      <c r="A10835" s="16"/>
      <c r="B10835" s="16"/>
      <c r="C10835" s="16"/>
      <c r="D10835" s="16"/>
      <c r="E10835" s="16"/>
      <c r="F10835" s="16"/>
      <c r="G10835" s="16"/>
    </row>
    <row r="10836" spans="1:7" ht="12.75">
      <c r="A10836" s="16"/>
      <c r="B10836" s="16"/>
      <c r="C10836" s="16"/>
      <c r="D10836" s="16"/>
      <c r="E10836" s="16"/>
      <c r="F10836" s="16"/>
      <c r="G10836" s="16"/>
    </row>
    <row r="10837" spans="1:7" ht="12.75">
      <c r="A10837" s="16"/>
      <c r="B10837" s="16"/>
      <c r="C10837" s="16"/>
      <c r="D10837" s="16"/>
      <c r="E10837" s="16"/>
      <c r="F10837" s="16"/>
      <c r="G10837" s="16"/>
    </row>
    <row r="10838" spans="1:7" ht="12.75">
      <c r="A10838" s="16"/>
      <c r="B10838" s="16"/>
      <c r="C10838" s="16"/>
      <c r="D10838" s="16"/>
      <c r="E10838" s="16"/>
      <c r="F10838" s="16"/>
      <c r="G10838" s="16"/>
    </row>
    <row r="10839" spans="1:7" ht="12.75">
      <c r="A10839" s="16"/>
      <c r="B10839" s="16"/>
      <c r="C10839" s="16"/>
      <c r="D10839" s="16"/>
      <c r="E10839" s="16"/>
      <c r="F10839" s="16"/>
      <c r="G10839" s="16"/>
    </row>
    <row r="10840" spans="1:7" ht="12.75">
      <c r="A10840" s="16"/>
      <c r="B10840" s="16"/>
      <c r="C10840" s="16"/>
      <c r="D10840" s="16"/>
      <c r="E10840" s="16"/>
      <c r="F10840" s="16"/>
      <c r="G10840" s="16"/>
    </row>
    <row r="10841" spans="1:7" ht="12.75">
      <c r="A10841" s="16"/>
      <c r="B10841" s="16"/>
      <c r="C10841" s="16"/>
      <c r="D10841" s="16"/>
      <c r="E10841" s="16"/>
      <c r="F10841" s="16"/>
      <c r="G10841" s="16"/>
    </row>
    <row r="10842" spans="1:7" ht="12.75">
      <c r="A10842" s="16"/>
      <c r="B10842" s="16"/>
      <c r="C10842" s="16"/>
      <c r="D10842" s="16"/>
      <c r="E10842" s="16"/>
      <c r="F10842" s="16"/>
      <c r="G10842" s="16"/>
    </row>
    <row r="10843" spans="1:7" ht="12.75">
      <c r="A10843" s="16"/>
      <c r="B10843" s="16"/>
      <c r="C10843" s="16"/>
      <c r="D10843" s="16"/>
      <c r="E10843" s="16"/>
      <c r="F10843" s="16"/>
      <c r="G10843" s="16"/>
    </row>
    <row r="10844" spans="1:7" ht="12.75">
      <c r="A10844" s="16"/>
      <c r="B10844" s="16"/>
      <c r="C10844" s="16"/>
      <c r="D10844" s="16"/>
      <c r="E10844" s="16"/>
      <c r="F10844" s="16"/>
      <c r="G10844" s="16"/>
    </row>
    <row r="10845" spans="1:7" ht="12.75">
      <c r="A10845" s="16"/>
      <c r="B10845" s="16"/>
      <c r="C10845" s="16"/>
      <c r="D10845" s="16"/>
      <c r="E10845" s="16"/>
      <c r="F10845" s="16"/>
      <c r="G10845" s="16"/>
    </row>
    <row r="10846" spans="1:7" ht="12.75">
      <c r="A10846" s="16"/>
      <c r="B10846" s="16"/>
      <c r="C10846" s="16"/>
      <c r="D10846" s="16"/>
      <c r="E10846" s="16"/>
      <c r="F10846" s="16"/>
      <c r="G10846" s="16"/>
    </row>
    <row r="10847" spans="1:7" ht="12.75">
      <c r="A10847" s="16"/>
      <c r="B10847" s="16"/>
      <c r="C10847" s="16"/>
      <c r="D10847" s="16"/>
      <c r="E10847" s="16"/>
      <c r="F10847" s="16"/>
      <c r="G10847" s="16"/>
    </row>
    <row r="10848" spans="1:7" ht="12.75">
      <c r="A10848" s="16"/>
      <c r="B10848" s="16"/>
      <c r="C10848" s="16"/>
      <c r="D10848" s="16"/>
      <c r="E10848" s="16"/>
      <c r="F10848" s="16"/>
      <c r="G10848" s="16"/>
    </row>
    <row r="10849" spans="1:7" ht="12.75">
      <c r="A10849" s="16"/>
      <c r="B10849" s="16"/>
      <c r="C10849" s="16"/>
      <c r="D10849" s="16"/>
      <c r="E10849" s="16"/>
      <c r="F10849" s="16"/>
      <c r="G10849" s="16"/>
    </row>
    <row r="10850" spans="1:7" ht="12.75">
      <c r="A10850" s="16"/>
      <c r="B10850" s="16"/>
      <c r="C10850" s="16"/>
      <c r="D10850" s="16"/>
      <c r="E10850" s="16"/>
      <c r="F10850" s="16"/>
      <c r="G10850" s="16"/>
    </row>
    <row r="10851" spans="1:7" ht="12.75">
      <c r="A10851" s="16"/>
      <c r="B10851" s="16"/>
      <c r="C10851" s="16"/>
      <c r="D10851" s="16"/>
      <c r="E10851" s="16"/>
      <c r="F10851" s="16"/>
      <c r="G10851" s="16"/>
    </row>
    <row r="10852" spans="1:7" ht="12.75">
      <c r="A10852" s="16"/>
      <c r="B10852" s="16"/>
      <c r="C10852" s="16"/>
      <c r="D10852" s="16"/>
      <c r="E10852" s="16"/>
      <c r="F10852" s="16"/>
      <c r="G10852" s="16"/>
    </row>
    <row r="10853" spans="1:7" ht="12.75">
      <c r="A10853" s="16"/>
      <c r="B10853" s="16"/>
      <c r="C10853" s="16"/>
      <c r="D10853" s="16"/>
      <c r="E10853" s="16"/>
      <c r="F10853" s="16"/>
      <c r="G10853" s="16"/>
    </row>
    <row r="10854" spans="1:7" ht="12.75">
      <c r="A10854" s="16"/>
      <c r="B10854" s="16"/>
      <c r="C10854" s="16"/>
      <c r="D10854" s="16"/>
      <c r="E10854" s="16"/>
      <c r="F10854" s="16"/>
      <c r="G10854" s="16"/>
    </row>
    <row r="10855" spans="1:7" ht="12.75">
      <c r="A10855" s="16"/>
      <c r="B10855" s="16"/>
      <c r="C10855" s="16"/>
      <c r="D10855" s="16"/>
      <c r="E10855" s="16"/>
      <c r="F10855" s="16"/>
      <c r="G10855" s="16"/>
    </row>
    <row r="10856" spans="1:7" ht="12.75">
      <c r="A10856" s="16"/>
      <c r="B10856" s="16"/>
      <c r="C10856" s="16"/>
      <c r="D10856" s="16"/>
      <c r="E10856" s="16"/>
      <c r="F10856" s="16"/>
      <c r="G10856" s="16"/>
    </row>
    <row r="10857" spans="1:7" ht="12.75">
      <c r="A10857" s="16"/>
      <c r="B10857" s="16"/>
      <c r="C10857" s="16"/>
      <c r="D10857" s="16"/>
      <c r="E10857" s="16"/>
      <c r="F10857" s="16"/>
      <c r="G10857" s="16"/>
    </row>
    <row r="10858" spans="1:7" ht="12.75">
      <c r="A10858" s="16"/>
      <c r="B10858" s="16"/>
      <c r="C10858" s="16"/>
      <c r="D10858" s="16"/>
      <c r="E10858" s="16"/>
      <c r="F10858" s="16"/>
      <c r="G10858" s="16"/>
    </row>
    <row r="10859" spans="1:7" ht="12.75">
      <c r="A10859" s="16"/>
      <c r="B10859" s="16"/>
      <c r="C10859" s="16"/>
      <c r="D10859" s="16"/>
      <c r="E10859" s="16"/>
      <c r="F10859" s="16"/>
      <c r="G10859" s="16"/>
    </row>
    <row r="10860" spans="1:7" ht="12.75">
      <c r="A10860" s="16"/>
      <c r="B10860" s="16"/>
      <c r="C10860" s="16"/>
      <c r="D10860" s="16"/>
      <c r="E10860" s="16"/>
      <c r="F10860" s="16"/>
      <c r="G10860" s="16"/>
    </row>
    <row r="10861" spans="1:7" ht="12.75">
      <c r="A10861" s="16"/>
      <c r="B10861" s="16"/>
      <c r="C10861" s="16"/>
      <c r="D10861" s="16"/>
      <c r="E10861" s="16"/>
      <c r="F10861" s="16"/>
      <c r="G10861" s="16"/>
    </row>
    <row r="10862" spans="1:7" ht="12.75">
      <c r="A10862" s="16"/>
      <c r="B10862" s="16"/>
      <c r="C10862" s="16"/>
      <c r="D10862" s="16"/>
      <c r="E10862" s="16"/>
      <c r="F10862" s="16"/>
      <c r="G10862" s="16"/>
    </row>
    <row r="10863" spans="1:7" ht="12.75">
      <c r="A10863" s="16"/>
      <c r="B10863" s="16"/>
      <c r="C10863" s="16"/>
      <c r="D10863" s="16"/>
      <c r="E10863" s="16"/>
      <c r="F10863" s="16"/>
      <c r="G10863" s="16"/>
    </row>
    <row r="10864" spans="1:7" ht="12.75">
      <c r="A10864" s="16"/>
      <c r="B10864" s="16"/>
      <c r="C10864" s="16"/>
      <c r="D10864" s="16"/>
      <c r="E10864" s="16"/>
      <c r="F10864" s="16"/>
      <c r="G10864" s="16"/>
    </row>
    <row r="10865" spans="1:7" ht="12.75">
      <c r="A10865" s="16"/>
      <c r="B10865" s="16"/>
      <c r="C10865" s="16"/>
      <c r="D10865" s="16"/>
      <c r="E10865" s="16"/>
      <c r="F10865" s="16"/>
      <c r="G10865" s="16"/>
    </row>
    <row r="10866" spans="1:7" ht="12.75">
      <c r="A10866" s="16"/>
      <c r="B10866" s="16"/>
      <c r="C10866" s="16"/>
      <c r="D10866" s="16"/>
      <c r="E10866" s="16"/>
      <c r="F10866" s="16"/>
      <c r="G10866" s="16"/>
    </row>
    <row r="10867" spans="1:7" ht="12.75">
      <c r="A10867" s="16"/>
      <c r="B10867" s="16"/>
      <c r="C10867" s="16"/>
      <c r="D10867" s="16"/>
      <c r="E10867" s="16"/>
      <c r="F10867" s="16"/>
      <c r="G10867" s="16"/>
    </row>
    <row r="10868" spans="1:7" ht="12.75">
      <c r="A10868" s="16"/>
      <c r="B10868" s="16"/>
      <c r="C10868" s="16"/>
      <c r="D10868" s="16"/>
      <c r="E10868" s="16"/>
      <c r="F10868" s="16"/>
      <c r="G10868" s="16"/>
    </row>
    <row r="10869" spans="1:7" ht="12.75">
      <c r="A10869" s="16"/>
      <c r="B10869" s="16"/>
      <c r="C10869" s="16"/>
      <c r="D10869" s="16"/>
      <c r="E10869" s="16"/>
      <c r="F10869" s="16"/>
      <c r="G10869" s="16"/>
    </row>
    <row r="10870" spans="1:7" ht="12.75">
      <c r="A10870" s="16"/>
      <c r="B10870" s="16"/>
      <c r="C10870" s="16"/>
      <c r="D10870" s="16"/>
      <c r="E10870" s="16"/>
      <c r="F10870" s="16"/>
      <c r="G10870" s="16"/>
    </row>
    <row r="10871" spans="1:7" ht="12.75">
      <c r="A10871" s="16"/>
      <c r="B10871" s="16"/>
      <c r="C10871" s="16"/>
      <c r="D10871" s="16"/>
      <c r="E10871" s="16"/>
      <c r="F10871" s="16"/>
      <c r="G10871" s="16"/>
    </row>
    <row r="10872" spans="1:7" ht="12.75">
      <c r="A10872" s="16"/>
      <c r="B10872" s="16"/>
      <c r="C10872" s="16"/>
      <c r="D10872" s="16"/>
      <c r="E10872" s="16"/>
      <c r="F10872" s="16"/>
      <c r="G10872" s="16"/>
    </row>
    <row r="10873" spans="1:7" ht="12.75">
      <c r="A10873" s="16"/>
      <c r="B10873" s="16"/>
      <c r="C10873" s="16"/>
      <c r="D10873" s="16"/>
      <c r="E10873" s="16"/>
      <c r="F10873" s="16"/>
      <c r="G10873" s="16"/>
    </row>
    <row r="10874" spans="1:7" ht="12.75">
      <c r="A10874" s="16"/>
      <c r="B10874" s="16"/>
      <c r="C10874" s="16"/>
      <c r="D10874" s="16"/>
      <c r="E10874" s="16"/>
      <c r="F10874" s="16"/>
      <c r="G10874" s="16"/>
    </row>
    <row r="10875" spans="1:7" ht="12.75">
      <c r="A10875" s="16"/>
      <c r="B10875" s="16"/>
      <c r="C10875" s="16"/>
      <c r="D10875" s="16"/>
      <c r="E10875" s="16"/>
      <c r="F10875" s="16"/>
      <c r="G10875" s="16"/>
    </row>
    <row r="10876" spans="1:7" ht="12.75">
      <c r="A10876" s="16"/>
      <c r="B10876" s="16"/>
      <c r="C10876" s="16"/>
      <c r="D10876" s="16"/>
      <c r="E10876" s="16"/>
      <c r="F10876" s="16"/>
      <c r="G10876" s="16"/>
    </row>
    <row r="10877" spans="1:7" ht="12.75">
      <c r="A10877" s="16"/>
      <c r="B10877" s="16"/>
      <c r="C10877" s="16"/>
      <c r="D10877" s="16"/>
      <c r="E10877" s="16"/>
      <c r="F10877" s="16"/>
      <c r="G10877" s="16"/>
    </row>
    <row r="10878" spans="1:7" ht="12.75">
      <c r="A10878" s="16"/>
      <c r="B10878" s="16"/>
      <c r="C10878" s="16"/>
      <c r="D10878" s="16"/>
      <c r="E10878" s="16"/>
      <c r="F10878" s="16"/>
      <c r="G10878" s="16"/>
    </row>
    <row r="10879" spans="1:7" ht="12.75">
      <c r="A10879" s="16"/>
      <c r="B10879" s="16"/>
      <c r="C10879" s="16"/>
      <c r="D10879" s="16"/>
      <c r="E10879" s="16"/>
      <c r="F10879" s="16"/>
      <c r="G10879" s="16"/>
    </row>
    <row r="10880" spans="1:7" ht="12.75">
      <c r="A10880" s="16"/>
      <c r="B10880" s="16"/>
      <c r="C10880" s="16"/>
      <c r="D10880" s="16"/>
      <c r="E10880" s="16"/>
      <c r="F10880" s="16"/>
      <c r="G10880" s="16"/>
    </row>
    <row r="10881" spans="1:7" ht="12.75">
      <c r="A10881" s="16"/>
      <c r="B10881" s="16"/>
      <c r="C10881" s="16"/>
      <c r="D10881" s="16"/>
      <c r="E10881" s="16"/>
      <c r="F10881" s="16"/>
      <c r="G10881" s="16"/>
    </row>
    <row r="10882" spans="1:7" ht="12.75">
      <c r="A10882" s="16"/>
      <c r="B10882" s="16"/>
      <c r="C10882" s="16"/>
      <c r="D10882" s="16"/>
      <c r="E10882" s="16"/>
      <c r="F10882" s="16"/>
      <c r="G10882" s="16"/>
    </row>
    <row r="10883" spans="1:7" ht="12.75">
      <c r="A10883" s="16"/>
      <c r="B10883" s="16"/>
      <c r="C10883" s="16"/>
      <c r="D10883" s="16"/>
      <c r="E10883" s="16"/>
      <c r="F10883" s="16"/>
      <c r="G10883" s="16"/>
    </row>
    <row r="10884" spans="1:7" ht="12.75">
      <c r="A10884" s="16"/>
      <c r="B10884" s="16"/>
      <c r="C10884" s="16"/>
      <c r="D10884" s="16"/>
      <c r="E10884" s="16"/>
      <c r="F10884" s="16"/>
      <c r="G10884" s="16"/>
    </row>
    <row r="10885" spans="1:7" ht="12.75">
      <c r="A10885" s="16"/>
      <c r="B10885" s="16"/>
      <c r="C10885" s="16"/>
      <c r="D10885" s="16"/>
      <c r="E10885" s="16"/>
      <c r="F10885" s="16"/>
      <c r="G10885" s="16"/>
    </row>
    <row r="10886" spans="1:7" ht="12.75">
      <c r="A10886" s="16"/>
      <c r="B10886" s="16"/>
      <c r="C10886" s="16"/>
      <c r="D10886" s="16"/>
      <c r="E10886" s="16"/>
      <c r="F10886" s="16"/>
      <c r="G10886" s="16"/>
    </row>
    <row r="10887" spans="1:7" ht="12.75">
      <c r="A10887" s="16"/>
      <c r="B10887" s="16"/>
      <c r="C10887" s="16"/>
      <c r="D10887" s="16"/>
      <c r="E10887" s="16"/>
      <c r="F10887" s="16"/>
      <c r="G10887" s="16"/>
    </row>
    <row r="10888" spans="1:7" ht="12.75">
      <c r="A10888" s="16"/>
      <c r="B10888" s="16"/>
      <c r="C10888" s="16"/>
      <c r="D10888" s="16"/>
      <c r="E10888" s="16"/>
      <c r="F10888" s="16"/>
      <c r="G10888" s="16"/>
    </row>
    <row r="10889" spans="1:7" ht="12.75">
      <c r="A10889" s="16"/>
      <c r="B10889" s="16"/>
      <c r="C10889" s="16"/>
      <c r="D10889" s="16"/>
      <c r="E10889" s="16"/>
      <c r="F10889" s="16"/>
      <c r="G10889" s="16"/>
    </row>
    <row r="10890" spans="1:7" ht="12.75">
      <c r="A10890" s="16"/>
      <c r="B10890" s="16"/>
      <c r="C10890" s="16"/>
      <c r="D10890" s="16"/>
      <c r="E10890" s="16"/>
      <c r="F10890" s="16"/>
      <c r="G10890" s="16"/>
    </row>
    <row r="10891" spans="1:7" ht="12.75">
      <c r="A10891" s="16"/>
      <c r="B10891" s="16"/>
      <c r="C10891" s="16"/>
      <c r="D10891" s="16"/>
      <c r="E10891" s="16"/>
      <c r="F10891" s="16"/>
      <c r="G10891" s="16"/>
    </row>
    <row r="10892" spans="1:7" ht="12.75">
      <c r="A10892" s="16"/>
      <c r="B10892" s="16"/>
      <c r="C10892" s="16"/>
      <c r="D10892" s="16"/>
      <c r="E10892" s="16"/>
      <c r="F10892" s="16"/>
      <c r="G10892" s="16"/>
    </row>
    <row r="10893" spans="1:7" ht="12.75">
      <c r="A10893" s="16"/>
      <c r="B10893" s="16"/>
      <c r="C10893" s="16"/>
      <c r="D10893" s="16"/>
      <c r="E10893" s="16"/>
      <c r="F10893" s="16"/>
      <c r="G10893" s="16"/>
    </row>
    <row r="10894" spans="1:7" ht="12.75">
      <c r="A10894" s="16"/>
      <c r="B10894" s="16"/>
      <c r="C10894" s="16"/>
      <c r="D10894" s="16"/>
      <c r="E10894" s="16"/>
      <c r="F10894" s="16"/>
      <c r="G10894" s="16"/>
    </row>
    <row r="10895" spans="1:7" ht="12.75">
      <c r="A10895" s="16"/>
      <c r="B10895" s="16"/>
      <c r="C10895" s="16"/>
      <c r="D10895" s="16"/>
      <c r="E10895" s="16"/>
      <c r="F10895" s="16"/>
      <c r="G10895" s="16"/>
    </row>
    <row r="10896" spans="1:7" ht="12.75">
      <c r="A10896" s="16"/>
      <c r="B10896" s="16"/>
      <c r="C10896" s="16"/>
      <c r="D10896" s="16"/>
      <c r="E10896" s="16"/>
      <c r="F10896" s="16"/>
      <c r="G10896" s="16"/>
    </row>
    <row r="10897" spans="1:7" ht="12.75">
      <c r="A10897" s="16"/>
      <c r="B10897" s="16"/>
      <c r="C10897" s="16"/>
      <c r="D10897" s="16"/>
      <c r="E10897" s="16"/>
      <c r="F10897" s="16"/>
      <c r="G10897" s="16"/>
    </row>
    <row r="10898" spans="1:7" ht="12.75">
      <c r="A10898" s="16"/>
      <c r="B10898" s="16"/>
      <c r="C10898" s="16"/>
      <c r="D10898" s="16"/>
      <c r="E10898" s="16"/>
      <c r="F10898" s="16"/>
      <c r="G10898" s="16"/>
    </row>
    <row r="10899" spans="1:7" ht="12.75">
      <c r="A10899" s="16"/>
      <c r="B10899" s="16"/>
      <c r="C10899" s="16"/>
      <c r="D10899" s="16"/>
      <c r="E10899" s="16"/>
      <c r="F10899" s="16"/>
      <c r="G10899" s="16"/>
    </row>
    <row r="10900" spans="1:7" ht="12.75">
      <c r="A10900" s="16"/>
      <c r="B10900" s="16"/>
      <c r="C10900" s="16"/>
      <c r="D10900" s="16"/>
      <c r="E10900" s="16"/>
      <c r="F10900" s="16"/>
      <c r="G10900" s="16"/>
    </row>
    <row r="10901" spans="1:7" ht="12.75">
      <c r="A10901" s="16"/>
      <c r="B10901" s="16"/>
      <c r="C10901" s="16"/>
      <c r="D10901" s="16"/>
      <c r="E10901" s="16"/>
      <c r="F10901" s="16"/>
      <c r="G10901" s="16"/>
    </row>
    <row r="10902" spans="1:7" ht="12.75">
      <c r="A10902" s="16"/>
      <c r="B10902" s="16"/>
      <c r="C10902" s="16"/>
      <c r="D10902" s="16"/>
      <c r="E10902" s="16"/>
      <c r="F10902" s="16"/>
      <c r="G10902" s="16"/>
    </row>
    <row r="10903" spans="1:7" ht="12.75">
      <c r="A10903" s="16"/>
      <c r="B10903" s="16"/>
      <c r="C10903" s="16"/>
      <c r="D10903" s="16"/>
      <c r="E10903" s="16"/>
      <c r="F10903" s="16"/>
      <c r="G10903" s="16"/>
    </row>
    <row r="10904" spans="1:7" ht="12.75">
      <c r="A10904" s="16"/>
      <c r="B10904" s="16"/>
      <c r="C10904" s="16"/>
      <c r="D10904" s="16"/>
      <c r="E10904" s="16"/>
      <c r="F10904" s="16"/>
      <c r="G10904" s="16"/>
    </row>
    <row r="10905" spans="1:7" ht="12.75">
      <c r="A10905" s="16"/>
      <c r="B10905" s="16"/>
      <c r="C10905" s="16"/>
      <c r="D10905" s="16"/>
      <c r="E10905" s="16"/>
      <c r="F10905" s="16"/>
      <c r="G10905" s="16"/>
    </row>
    <row r="10906" spans="1:7" ht="12.75">
      <c r="A10906" s="16"/>
      <c r="B10906" s="16"/>
      <c r="C10906" s="16"/>
      <c r="D10906" s="16"/>
      <c r="E10906" s="16"/>
      <c r="F10906" s="16"/>
      <c r="G10906" s="16"/>
    </row>
    <row r="10907" spans="1:7" ht="12.75">
      <c r="A10907" s="16"/>
      <c r="B10907" s="16"/>
      <c r="C10907" s="16"/>
      <c r="D10907" s="16"/>
      <c r="E10907" s="16"/>
      <c r="F10907" s="16"/>
      <c r="G10907" s="16"/>
    </row>
    <row r="10908" spans="1:7" ht="12.75">
      <c r="A10908" s="16"/>
      <c r="B10908" s="16"/>
      <c r="C10908" s="16"/>
      <c r="D10908" s="16"/>
      <c r="E10908" s="16"/>
      <c r="F10908" s="16"/>
      <c r="G10908" s="16"/>
    </row>
    <row r="10909" spans="1:7" ht="12.75">
      <c r="A10909" s="16"/>
      <c r="B10909" s="16"/>
      <c r="C10909" s="16"/>
      <c r="D10909" s="16"/>
      <c r="E10909" s="16"/>
      <c r="F10909" s="16"/>
      <c r="G10909" s="16"/>
    </row>
    <row r="10910" spans="1:7" ht="12.75">
      <c r="A10910" s="16"/>
      <c r="B10910" s="16"/>
      <c r="C10910" s="16"/>
      <c r="D10910" s="16"/>
      <c r="E10910" s="16"/>
      <c r="F10910" s="16"/>
      <c r="G10910" s="16"/>
    </row>
    <row r="10911" spans="1:7" ht="12.75">
      <c r="A10911" s="16"/>
      <c r="B10911" s="16"/>
      <c r="C10911" s="16"/>
      <c r="D10911" s="16"/>
      <c r="E10911" s="16"/>
      <c r="F10911" s="16"/>
      <c r="G10911" s="16"/>
    </row>
    <row r="10912" spans="1:7" ht="12.75">
      <c r="A10912" s="16"/>
      <c r="B10912" s="16"/>
      <c r="C10912" s="16"/>
      <c r="D10912" s="16"/>
      <c r="E10912" s="16"/>
      <c r="F10912" s="16"/>
      <c r="G10912" s="16"/>
    </row>
    <row r="10913" spans="1:7" ht="12.75">
      <c r="A10913" s="16"/>
      <c r="B10913" s="16"/>
      <c r="C10913" s="16"/>
      <c r="D10913" s="16"/>
      <c r="E10913" s="16"/>
      <c r="F10913" s="16"/>
      <c r="G10913" s="16"/>
    </row>
    <row r="10914" spans="1:7" ht="12.75">
      <c r="A10914" s="16"/>
      <c r="B10914" s="16"/>
      <c r="C10914" s="16"/>
      <c r="D10914" s="16"/>
      <c r="E10914" s="16"/>
      <c r="F10914" s="16"/>
      <c r="G10914" s="16"/>
    </row>
    <row r="10915" spans="1:7" ht="12.75">
      <c r="A10915" s="16"/>
      <c r="B10915" s="16"/>
      <c r="C10915" s="16"/>
      <c r="D10915" s="16"/>
      <c r="E10915" s="16"/>
      <c r="F10915" s="16"/>
      <c r="G10915" s="16"/>
    </row>
    <row r="10916" spans="1:7" ht="12.75">
      <c r="A10916" s="16"/>
      <c r="B10916" s="16"/>
      <c r="C10916" s="16"/>
      <c r="D10916" s="16"/>
      <c r="E10916" s="16"/>
      <c r="F10916" s="16"/>
      <c r="G10916" s="16"/>
    </row>
    <row r="10917" spans="1:7" ht="12.75">
      <c r="A10917" s="16"/>
      <c r="B10917" s="16"/>
      <c r="C10917" s="16"/>
      <c r="D10917" s="16"/>
      <c r="E10917" s="16"/>
      <c r="F10917" s="16"/>
      <c r="G10917" s="16"/>
    </row>
    <row r="10918" spans="1:7" ht="12.75">
      <c r="A10918" s="16"/>
      <c r="B10918" s="16"/>
      <c r="C10918" s="16"/>
      <c r="D10918" s="16"/>
      <c r="E10918" s="16"/>
      <c r="F10918" s="16"/>
      <c r="G10918" s="16"/>
    </row>
    <row r="10919" spans="1:7" ht="12.75">
      <c r="A10919" s="16"/>
      <c r="B10919" s="16"/>
      <c r="C10919" s="16"/>
      <c r="D10919" s="16"/>
      <c r="E10919" s="16"/>
      <c r="F10919" s="16"/>
      <c r="G10919" s="16"/>
    </row>
    <row r="10920" spans="1:7" ht="12.75">
      <c r="A10920" s="16"/>
      <c r="B10920" s="16"/>
      <c r="C10920" s="16"/>
      <c r="D10920" s="16"/>
      <c r="E10920" s="16"/>
      <c r="F10920" s="16"/>
      <c r="G10920" s="16"/>
    </row>
    <row r="10921" spans="1:7" ht="12.75">
      <c r="A10921" s="16"/>
      <c r="B10921" s="16"/>
      <c r="C10921" s="16"/>
      <c r="D10921" s="16"/>
      <c r="E10921" s="16"/>
      <c r="F10921" s="16"/>
      <c r="G10921" s="16"/>
    </row>
    <row r="10922" spans="1:7" ht="12.75">
      <c r="A10922" s="16"/>
      <c r="B10922" s="16"/>
      <c r="C10922" s="16"/>
      <c r="D10922" s="16"/>
      <c r="E10922" s="16"/>
      <c r="F10922" s="16"/>
      <c r="G10922" s="16"/>
    </row>
    <row r="10923" spans="1:7" ht="12.75">
      <c r="A10923" s="16"/>
      <c r="B10923" s="16"/>
      <c r="C10923" s="16"/>
      <c r="D10923" s="16"/>
      <c r="E10923" s="16"/>
      <c r="F10923" s="16"/>
      <c r="G10923" s="16"/>
    </row>
    <row r="10924" spans="1:7" ht="12.75">
      <c r="A10924" s="16"/>
      <c r="B10924" s="16"/>
      <c r="C10924" s="16"/>
      <c r="D10924" s="16"/>
      <c r="E10924" s="16"/>
      <c r="F10924" s="16"/>
      <c r="G10924" s="16"/>
    </row>
    <row r="10925" spans="1:7" ht="12.75">
      <c r="A10925" s="16"/>
      <c r="B10925" s="16"/>
      <c r="C10925" s="16"/>
      <c r="D10925" s="16"/>
      <c r="E10925" s="16"/>
      <c r="F10925" s="16"/>
      <c r="G10925" s="16"/>
    </row>
    <row r="10926" spans="1:7" ht="12.75">
      <c r="A10926" s="16"/>
      <c r="B10926" s="16"/>
      <c r="C10926" s="16"/>
      <c r="D10926" s="16"/>
      <c r="E10926" s="16"/>
      <c r="F10926" s="16"/>
      <c r="G10926" s="16"/>
    </row>
    <row r="10927" spans="1:7" ht="12.75">
      <c r="A10927" s="16"/>
      <c r="B10927" s="16"/>
      <c r="C10927" s="16"/>
      <c r="D10927" s="16"/>
      <c r="E10927" s="16"/>
      <c r="F10927" s="16"/>
      <c r="G10927" s="16"/>
    </row>
    <row r="10928" spans="1:7" ht="12.75">
      <c r="A10928" s="16"/>
      <c r="B10928" s="16"/>
      <c r="C10928" s="16"/>
      <c r="D10928" s="16"/>
      <c r="E10928" s="16"/>
      <c r="F10928" s="16"/>
      <c r="G10928" s="16"/>
    </row>
    <row r="10929" spans="1:7" ht="12.75">
      <c r="A10929" s="16"/>
      <c r="B10929" s="16"/>
      <c r="C10929" s="16"/>
      <c r="D10929" s="16"/>
      <c r="E10929" s="16"/>
      <c r="F10929" s="16"/>
      <c r="G10929" s="16"/>
    </row>
    <row r="10930" spans="1:7" ht="12.75">
      <c r="A10930" s="16"/>
      <c r="B10930" s="16"/>
      <c r="C10930" s="16"/>
      <c r="D10930" s="16"/>
      <c r="E10930" s="16"/>
      <c r="F10930" s="16"/>
      <c r="G10930" s="16"/>
    </row>
    <row r="10931" spans="1:7" ht="12.75">
      <c r="A10931" s="16"/>
      <c r="B10931" s="16"/>
      <c r="C10931" s="16"/>
      <c r="D10931" s="16"/>
      <c r="E10931" s="16"/>
      <c r="F10931" s="16"/>
      <c r="G10931" s="16"/>
    </row>
    <row r="10932" spans="1:7" ht="12.75">
      <c r="A10932" s="16"/>
      <c r="B10932" s="16"/>
      <c r="C10932" s="16"/>
      <c r="D10932" s="16"/>
      <c r="E10932" s="16"/>
      <c r="F10932" s="16"/>
      <c r="G10932" s="16"/>
    </row>
    <row r="10933" spans="1:7" ht="12.75">
      <c r="A10933" s="16"/>
      <c r="B10933" s="16"/>
      <c r="C10933" s="16"/>
      <c r="D10933" s="16"/>
      <c r="E10933" s="16"/>
      <c r="F10933" s="16"/>
      <c r="G10933" s="16"/>
    </row>
    <row r="10934" spans="1:7" ht="12.75">
      <c r="A10934" s="16"/>
      <c r="B10934" s="16"/>
      <c r="C10934" s="16"/>
      <c r="D10934" s="16"/>
      <c r="E10934" s="16"/>
      <c r="F10934" s="16"/>
      <c r="G10934" s="16"/>
    </row>
    <row r="10935" spans="1:7" ht="12.75">
      <c r="A10935" s="16"/>
      <c r="B10935" s="16"/>
      <c r="C10935" s="16"/>
      <c r="D10935" s="16"/>
      <c r="E10935" s="16"/>
      <c r="F10935" s="16"/>
      <c r="G10935" s="16"/>
    </row>
    <row r="10936" spans="1:7" ht="12.75">
      <c r="A10936" s="16"/>
      <c r="B10936" s="16"/>
      <c r="C10936" s="16"/>
      <c r="D10936" s="16"/>
      <c r="E10936" s="16"/>
      <c r="F10936" s="16"/>
      <c r="G10936" s="16"/>
    </row>
    <row r="10937" spans="1:7" ht="12.75">
      <c r="A10937" s="16"/>
      <c r="B10937" s="16"/>
      <c r="C10937" s="16"/>
      <c r="D10937" s="16"/>
      <c r="E10937" s="16"/>
      <c r="F10937" s="16"/>
      <c r="G10937" s="16"/>
    </row>
    <row r="10938" spans="1:7" ht="12.75">
      <c r="A10938" s="16"/>
      <c r="B10938" s="16"/>
      <c r="C10938" s="16"/>
      <c r="D10938" s="16"/>
      <c r="E10938" s="16"/>
      <c r="F10938" s="16"/>
      <c r="G10938" s="16"/>
    </row>
    <row r="10939" spans="1:7" ht="12.75">
      <c r="A10939" s="16"/>
      <c r="B10939" s="16"/>
      <c r="C10939" s="16"/>
      <c r="D10939" s="16"/>
      <c r="E10939" s="16"/>
      <c r="F10939" s="16"/>
      <c r="G10939" s="16"/>
    </row>
    <row r="10940" spans="1:7" ht="12.75">
      <c r="A10940" s="16"/>
      <c r="B10940" s="16"/>
      <c r="C10940" s="16"/>
      <c r="D10940" s="16"/>
      <c r="E10940" s="16"/>
      <c r="F10940" s="16"/>
      <c r="G10940" s="16"/>
    </row>
    <row r="10941" spans="1:7" ht="12.75">
      <c r="A10941" s="16"/>
      <c r="B10941" s="16"/>
      <c r="C10941" s="16"/>
      <c r="D10941" s="16"/>
      <c r="E10941" s="16"/>
      <c r="F10941" s="16"/>
      <c r="G10941" s="16"/>
    </row>
    <row r="10942" spans="1:7" ht="12.75">
      <c r="A10942" s="16"/>
      <c r="B10942" s="16"/>
      <c r="C10942" s="16"/>
      <c r="D10942" s="16"/>
      <c r="E10942" s="16"/>
      <c r="F10942" s="16"/>
      <c r="G10942" s="16"/>
    </row>
    <row r="10943" spans="1:7" ht="12.75">
      <c r="A10943" s="16"/>
      <c r="B10943" s="16"/>
      <c r="C10943" s="16"/>
      <c r="D10943" s="16"/>
      <c r="E10943" s="16"/>
      <c r="F10943" s="16"/>
      <c r="G10943" s="16"/>
    </row>
    <row r="10944" spans="1:7" ht="12.75">
      <c r="A10944" s="16"/>
      <c r="B10944" s="16"/>
      <c r="C10944" s="16"/>
      <c r="D10944" s="16"/>
      <c r="E10944" s="16"/>
      <c r="F10944" s="16"/>
      <c r="G10944" s="16"/>
    </row>
    <row r="10945" spans="1:7" ht="12.75">
      <c r="A10945" s="16"/>
      <c r="B10945" s="16"/>
      <c r="C10945" s="16"/>
      <c r="D10945" s="16"/>
      <c r="E10945" s="16"/>
      <c r="F10945" s="16"/>
      <c r="G10945" s="16"/>
    </row>
    <row r="10946" spans="1:7" ht="12.75">
      <c r="A10946" s="16"/>
      <c r="B10946" s="16"/>
      <c r="C10946" s="16"/>
      <c r="D10946" s="16"/>
      <c r="E10946" s="16"/>
      <c r="F10946" s="16"/>
      <c r="G10946" s="16"/>
    </row>
    <row r="10947" spans="1:7" ht="12.75">
      <c r="A10947" s="16"/>
      <c r="B10947" s="16"/>
      <c r="C10947" s="16"/>
      <c r="D10947" s="16"/>
      <c r="E10947" s="16"/>
      <c r="F10947" s="16"/>
      <c r="G10947" s="16"/>
    </row>
    <row r="10948" spans="1:7" ht="12.75">
      <c r="A10948" s="16"/>
      <c r="B10948" s="16"/>
      <c r="C10948" s="16"/>
      <c r="D10948" s="16"/>
      <c r="E10948" s="16"/>
      <c r="F10948" s="16"/>
      <c r="G10948" s="16"/>
    </row>
    <row r="10949" spans="1:7" ht="12.75">
      <c r="A10949" s="16"/>
      <c r="B10949" s="16"/>
      <c r="C10949" s="16"/>
      <c r="D10949" s="16"/>
      <c r="E10949" s="16"/>
      <c r="F10949" s="16"/>
      <c r="G10949" s="16"/>
    </row>
    <row r="10950" spans="1:7" ht="12.75">
      <c r="A10950" s="16"/>
      <c r="B10950" s="16"/>
      <c r="C10950" s="16"/>
      <c r="D10950" s="16"/>
      <c r="E10950" s="16"/>
      <c r="F10950" s="16"/>
      <c r="G10950" s="16"/>
    </row>
    <row r="10951" spans="1:7" ht="12.75">
      <c r="A10951" s="16"/>
      <c r="B10951" s="16"/>
      <c r="C10951" s="16"/>
      <c r="D10951" s="16"/>
      <c r="E10951" s="16"/>
      <c r="F10951" s="16"/>
      <c r="G10951" s="16"/>
    </row>
    <row r="10952" spans="1:7" ht="12.75">
      <c r="A10952" s="16"/>
      <c r="B10952" s="16"/>
      <c r="C10952" s="16"/>
      <c r="D10952" s="16"/>
      <c r="E10952" s="16"/>
      <c r="F10952" s="16"/>
      <c r="G10952" s="16"/>
    </row>
    <row r="10953" spans="1:7" ht="12.75">
      <c r="A10953" s="16"/>
      <c r="B10953" s="16"/>
      <c r="C10953" s="16"/>
      <c r="D10953" s="16"/>
      <c r="E10953" s="16"/>
      <c r="F10953" s="16"/>
      <c r="G10953" s="16"/>
    </row>
    <row r="10954" spans="1:7" ht="12.75">
      <c r="A10954" s="16"/>
      <c r="B10954" s="16"/>
      <c r="C10954" s="16"/>
      <c r="D10954" s="16"/>
      <c r="E10954" s="16"/>
      <c r="F10954" s="16"/>
      <c r="G10954" s="16"/>
    </row>
    <row r="10955" spans="1:7" ht="12.75">
      <c r="A10955" s="16"/>
      <c r="B10955" s="16"/>
      <c r="C10955" s="16"/>
      <c r="D10955" s="16"/>
      <c r="E10955" s="16"/>
      <c r="F10955" s="16"/>
      <c r="G10955" s="16"/>
    </row>
    <row r="10956" spans="1:7" ht="12.75">
      <c r="A10956" s="16"/>
      <c r="B10956" s="16"/>
      <c r="C10956" s="16"/>
      <c r="D10956" s="16"/>
      <c r="E10956" s="16"/>
      <c r="F10956" s="16"/>
      <c r="G10956" s="16"/>
    </row>
    <row r="10957" spans="1:7" ht="12.75">
      <c r="A10957" s="16"/>
      <c r="B10957" s="16"/>
      <c r="C10957" s="16"/>
      <c r="D10957" s="16"/>
      <c r="E10957" s="16"/>
      <c r="F10957" s="16"/>
      <c r="G10957" s="16"/>
    </row>
    <row r="10958" spans="1:7" ht="12.75">
      <c r="A10958" s="16"/>
      <c r="B10958" s="16"/>
      <c r="C10958" s="16"/>
      <c r="D10958" s="16"/>
      <c r="E10958" s="16"/>
      <c r="F10958" s="16"/>
      <c r="G10958" s="16"/>
    </row>
    <row r="10959" spans="1:7" ht="12.75">
      <c r="A10959" s="16"/>
      <c r="B10959" s="16"/>
      <c r="C10959" s="16"/>
      <c r="D10959" s="16"/>
      <c r="E10959" s="16"/>
      <c r="F10959" s="16"/>
      <c r="G10959" s="16"/>
    </row>
    <row r="10960" spans="1:7" ht="12.75">
      <c r="A10960" s="16"/>
      <c r="B10960" s="16"/>
      <c r="C10960" s="16"/>
      <c r="D10960" s="16"/>
      <c r="E10960" s="16"/>
      <c r="F10960" s="16"/>
      <c r="G10960" s="16"/>
    </row>
    <row r="10961" spans="1:7" ht="12.75">
      <c r="A10961" s="16"/>
      <c r="B10961" s="16"/>
      <c r="C10961" s="16"/>
      <c r="D10961" s="16"/>
      <c r="E10961" s="16"/>
      <c r="F10961" s="16"/>
      <c r="G10961" s="16"/>
    </row>
    <row r="10962" spans="1:7" ht="12.75">
      <c r="A10962" s="16"/>
      <c r="B10962" s="16"/>
      <c r="C10962" s="16"/>
      <c r="D10962" s="16"/>
      <c r="E10962" s="16"/>
      <c r="F10962" s="16"/>
      <c r="G10962" s="16"/>
    </row>
    <row r="10963" spans="1:7" ht="12.75">
      <c r="A10963" s="16"/>
      <c r="B10963" s="16"/>
      <c r="C10963" s="16"/>
      <c r="D10963" s="16"/>
      <c r="E10963" s="16"/>
      <c r="F10963" s="16"/>
      <c r="G10963" s="16"/>
    </row>
    <row r="10964" spans="1:7" ht="12.75">
      <c r="A10964" s="16"/>
      <c r="B10964" s="16"/>
      <c r="C10964" s="16"/>
      <c r="D10964" s="16"/>
      <c r="E10964" s="16"/>
      <c r="F10964" s="16"/>
      <c r="G10964" s="16"/>
    </row>
    <row r="10965" spans="1:7" ht="12.75">
      <c r="A10965" s="16"/>
      <c r="B10965" s="16"/>
      <c r="C10965" s="16"/>
      <c r="D10965" s="16"/>
      <c r="E10965" s="16"/>
      <c r="F10965" s="16"/>
      <c r="G10965" s="16"/>
    </row>
    <row r="10966" spans="1:7" ht="12.75">
      <c r="A10966" s="16"/>
      <c r="B10966" s="16"/>
      <c r="C10966" s="16"/>
      <c r="D10966" s="16"/>
      <c r="E10966" s="16"/>
      <c r="F10966" s="16"/>
      <c r="G10966" s="16"/>
    </row>
    <row r="10967" spans="1:7" ht="12.75">
      <c r="A10967" s="16"/>
      <c r="B10967" s="16"/>
      <c r="C10967" s="16"/>
      <c r="D10967" s="16"/>
      <c r="E10967" s="16"/>
      <c r="F10967" s="16"/>
      <c r="G10967" s="16"/>
    </row>
    <row r="10968" spans="1:7" ht="12.75">
      <c r="A10968" s="16"/>
      <c r="B10968" s="16"/>
      <c r="C10968" s="16"/>
      <c r="D10968" s="16"/>
      <c r="E10968" s="16"/>
      <c r="F10968" s="16"/>
      <c r="G10968" s="16"/>
    </row>
    <row r="10969" spans="1:7" ht="12.75">
      <c r="A10969" s="16"/>
      <c r="B10969" s="16"/>
      <c r="C10969" s="16"/>
      <c r="D10969" s="16"/>
      <c r="E10969" s="16"/>
      <c r="F10969" s="16"/>
      <c r="G10969" s="16"/>
    </row>
    <row r="10970" spans="1:7" ht="12.75">
      <c r="A10970" s="16"/>
      <c r="B10970" s="16"/>
      <c r="C10970" s="16"/>
      <c r="D10970" s="16"/>
      <c r="E10970" s="16"/>
      <c r="F10970" s="16"/>
      <c r="G10970" s="16"/>
    </row>
    <row r="10971" spans="1:7" ht="12.75">
      <c r="A10971" s="16"/>
      <c r="B10971" s="16"/>
      <c r="C10971" s="16"/>
      <c r="D10971" s="16"/>
      <c r="E10971" s="16"/>
      <c r="F10971" s="16"/>
      <c r="G10971" s="16"/>
    </row>
    <row r="10972" spans="1:7" ht="12.75">
      <c r="A10972" s="16"/>
      <c r="B10972" s="16"/>
      <c r="C10972" s="16"/>
      <c r="D10972" s="16"/>
      <c r="E10972" s="16"/>
      <c r="F10972" s="16"/>
      <c r="G10972" s="16"/>
    </row>
    <row r="10973" spans="1:7" ht="12.75">
      <c r="A10973" s="16"/>
      <c r="B10973" s="16"/>
      <c r="C10973" s="16"/>
      <c r="D10973" s="16"/>
      <c r="E10973" s="16"/>
      <c r="F10973" s="16"/>
      <c r="G10973" s="16"/>
    </row>
    <row r="10974" spans="1:7" ht="12.75">
      <c r="A10974" s="16"/>
      <c r="B10974" s="16"/>
      <c r="C10974" s="16"/>
      <c r="D10974" s="16"/>
      <c r="E10974" s="16"/>
      <c r="F10974" s="16"/>
      <c r="G10974" s="16"/>
    </row>
    <row r="10975" spans="1:7" ht="12.75">
      <c r="A10975" s="16"/>
      <c r="B10975" s="16"/>
      <c r="C10975" s="16"/>
      <c r="D10975" s="16"/>
      <c r="E10975" s="16"/>
      <c r="F10975" s="16"/>
      <c r="G10975" s="16"/>
    </row>
    <row r="10976" spans="1:7" ht="12.75">
      <c r="A10976" s="16"/>
      <c r="B10976" s="16"/>
      <c r="C10976" s="16"/>
      <c r="D10976" s="16"/>
      <c r="E10976" s="16"/>
      <c r="F10976" s="16"/>
      <c r="G10976" s="16"/>
    </row>
    <row r="10977" spans="1:7" ht="12.75">
      <c r="A10977" s="16"/>
      <c r="B10977" s="16"/>
      <c r="C10977" s="16"/>
      <c r="D10977" s="16"/>
      <c r="E10977" s="16"/>
      <c r="F10977" s="16"/>
      <c r="G10977" s="16"/>
    </row>
    <row r="10978" spans="1:7" ht="12.75">
      <c r="A10978" s="16"/>
      <c r="B10978" s="16"/>
      <c r="C10978" s="16"/>
      <c r="D10978" s="16"/>
      <c r="E10978" s="16"/>
      <c r="F10978" s="16"/>
      <c r="G10978" s="16"/>
    </row>
    <row r="10979" spans="1:7" ht="12.75">
      <c r="A10979" s="16"/>
      <c r="B10979" s="16"/>
      <c r="C10979" s="16"/>
      <c r="D10979" s="16"/>
      <c r="E10979" s="16"/>
      <c r="F10979" s="16"/>
      <c r="G10979" s="16"/>
    </row>
    <row r="10980" spans="1:7" ht="12.75">
      <c r="A10980" s="16"/>
      <c r="B10980" s="16"/>
      <c r="C10980" s="16"/>
      <c r="D10980" s="16"/>
      <c r="E10980" s="16"/>
      <c r="F10980" s="16"/>
      <c r="G10980" s="16"/>
    </row>
    <row r="10981" spans="1:7" ht="12.75">
      <c r="A10981" s="16"/>
      <c r="B10981" s="16"/>
      <c r="C10981" s="16"/>
      <c r="D10981" s="16"/>
      <c r="E10981" s="16"/>
      <c r="F10981" s="16"/>
      <c r="G10981" s="16"/>
    </row>
    <row r="10982" spans="1:7" ht="12.75">
      <c r="A10982" s="16"/>
      <c r="B10982" s="16"/>
      <c r="C10982" s="16"/>
      <c r="D10982" s="16"/>
      <c r="E10982" s="16"/>
      <c r="F10982" s="16"/>
      <c r="G10982" s="16"/>
    </row>
    <row r="10983" spans="1:7" ht="12.75">
      <c r="A10983" s="16"/>
      <c r="B10983" s="16"/>
      <c r="C10983" s="16"/>
      <c r="D10983" s="16"/>
      <c r="E10983" s="16"/>
      <c r="F10983" s="16"/>
      <c r="G10983" s="16"/>
    </row>
    <row r="10984" spans="1:7" ht="12.75">
      <c r="A10984" s="16"/>
      <c r="B10984" s="16"/>
      <c r="C10984" s="16"/>
      <c r="D10984" s="16"/>
      <c r="E10984" s="16"/>
      <c r="F10984" s="16"/>
      <c r="G10984" s="16"/>
    </row>
    <row r="10985" spans="1:7" ht="12.75">
      <c r="A10985" s="16"/>
      <c r="B10985" s="16"/>
      <c r="C10985" s="16"/>
      <c r="D10985" s="16"/>
      <c r="E10985" s="16"/>
      <c r="F10985" s="16"/>
      <c r="G10985" s="16"/>
    </row>
    <row r="10986" spans="1:7" ht="12.75">
      <c r="A10986" s="16"/>
      <c r="B10986" s="16"/>
      <c r="C10986" s="16"/>
      <c r="D10986" s="16"/>
      <c r="E10986" s="16"/>
      <c r="F10986" s="16"/>
      <c r="G10986" s="16"/>
    </row>
    <row r="10987" spans="1:7" ht="12.75">
      <c r="A10987" s="16"/>
      <c r="B10987" s="16"/>
      <c r="C10987" s="16"/>
      <c r="D10987" s="16"/>
      <c r="E10987" s="16"/>
      <c r="F10987" s="16"/>
      <c r="G10987" s="16"/>
    </row>
    <row r="10988" spans="1:7" ht="12.75">
      <c r="A10988" s="16"/>
      <c r="B10988" s="16"/>
      <c r="C10988" s="16"/>
      <c r="D10988" s="16"/>
      <c r="E10988" s="16"/>
      <c r="F10988" s="16"/>
      <c r="G10988" s="16"/>
    </row>
    <row r="10989" spans="1:7" ht="12.75">
      <c r="A10989" s="16"/>
      <c r="B10989" s="16"/>
      <c r="C10989" s="16"/>
      <c r="D10989" s="16"/>
      <c r="E10989" s="16"/>
      <c r="F10989" s="16"/>
      <c r="G10989" s="16"/>
    </row>
    <row r="10990" spans="1:7" ht="12.75">
      <c r="A10990" s="16"/>
      <c r="B10990" s="16"/>
      <c r="C10990" s="16"/>
      <c r="D10990" s="16"/>
      <c r="E10990" s="16"/>
      <c r="F10990" s="16"/>
      <c r="G10990" s="16"/>
    </row>
    <row r="10991" spans="1:7" ht="12.75">
      <c r="A10991" s="16"/>
      <c r="B10991" s="16"/>
      <c r="C10991" s="16"/>
      <c r="D10991" s="16"/>
      <c r="E10991" s="16"/>
      <c r="F10991" s="16"/>
      <c r="G10991" s="16"/>
    </row>
    <row r="10992" spans="1:7" ht="12.75">
      <c r="A10992" s="16"/>
      <c r="B10992" s="16"/>
      <c r="C10992" s="16"/>
      <c r="D10992" s="16"/>
      <c r="E10992" s="16"/>
      <c r="F10992" s="16"/>
      <c r="G10992" s="16"/>
    </row>
    <row r="10993" spans="1:7" ht="12.75">
      <c r="A10993" s="16"/>
      <c r="B10993" s="16"/>
      <c r="C10993" s="16"/>
      <c r="D10993" s="16"/>
      <c r="E10993" s="16"/>
      <c r="F10993" s="16"/>
      <c r="G10993" s="16"/>
    </row>
    <row r="10994" spans="1:7" ht="12.75">
      <c r="A10994" s="16"/>
      <c r="B10994" s="16"/>
      <c r="C10994" s="16"/>
      <c r="D10994" s="16"/>
      <c r="E10994" s="16"/>
      <c r="F10994" s="16"/>
      <c r="G10994" s="16"/>
    </row>
    <row r="10995" spans="1:7" ht="12.75">
      <c r="A10995" s="16"/>
      <c r="B10995" s="16"/>
      <c r="C10995" s="16"/>
      <c r="D10995" s="16"/>
      <c r="E10995" s="16"/>
      <c r="F10995" s="16"/>
      <c r="G10995" s="16"/>
    </row>
    <row r="10996" spans="1:7" ht="12.75">
      <c r="A10996" s="16"/>
      <c r="B10996" s="16"/>
      <c r="C10996" s="16"/>
      <c r="D10996" s="16"/>
      <c r="E10996" s="16"/>
      <c r="F10996" s="16"/>
      <c r="G10996" s="16"/>
    </row>
    <row r="10997" spans="1:7" ht="12.75">
      <c r="A10997" s="16"/>
      <c r="B10997" s="16"/>
      <c r="C10997" s="16"/>
      <c r="D10997" s="16"/>
      <c r="E10997" s="16"/>
      <c r="F10997" s="16"/>
      <c r="G10997" s="16"/>
    </row>
    <row r="10998" spans="1:7" ht="12.75">
      <c r="A10998" s="16"/>
      <c r="B10998" s="16"/>
      <c r="C10998" s="16"/>
      <c r="D10998" s="16"/>
      <c r="E10998" s="16"/>
      <c r="F10998" s="16"/>
      <c r="G10998" s="16"/>
    </row>
    <row r="10999" spans="1:7" ht="12.75">
      <c r="A10999" s="16"/>
      <c r="B10999" s="16"/>
      <c r="C10999" s="16"/>
      <c r="D10999" s="16"/>
      <c r="E10999" s="16"/>
      <c r="F10999" s="16"/>
      <c r="G10999" s="16"/>
    </row>
    <row r="11000" spans="1:7" ht="12.75">
      <c r="A11000" s="16"/>
      <c r="B11000" s="16"/>
      <c r="C11000" s="16"/>
      <c r="D11000" s="16"/>
      <c r="E11000" s="16"/>
      <c r="F11000" s="16"/>
      <c r="G11000" s="16"/>
    </row>
    <row r="11001" spans="1:7" ht="12.75">
      <c r="A11001" s="16"/>
      <c r="B11001" s="16"/>
      <c r="C11001" s="16"/>
      <c r="D11001" s="16"/>
      <c r="E11001" s="16"/>
      <c r="F11001" s="16"/>
      <c r="G11001" s="16"/>
    </row>
    <row r="11002" spans="1:7" ht="12.75">
      <c r="A11002" s="16"/>
      <c r="B11002" s="16"/>
      <c r="C11002" s="16"/>
      <c r="D11002" s="16"/>
      <c r="E11002" s="16"/>
      <c r="F11002" s="16"/>
      <c r="G11002" s="16"/>
    </row>
    <row r="11003" spans="1:7" ht="12.75">
      <c r="A11003" s="16"/>
      <c r="B11003" s="16"/>
      <c r="C11003" s="16"/>
      <c r="D11003" s="16"/>
      <c r="E11003" s="16"/>
      <c r="F11003" s="16"/>
      <c r="G11003" s="16"/>
    </row>
    <row r="11004" spans="1:7" ht="12.75">
      <c r="A11004" s="16"/>
      <c r="B11004" s="16"/>
      <c r="C11004" s="16"/>
      <c r="D11004" s="16"/>
      <c r="E11004" s="16"/>
      <c r="F11004" s="16"/>
      <c r="G11004" s="16"/>
    </row>
    <row r="11005" spans="1:7" ht="12.75">
      <c r="A11005" s="16"/>
      <c r="B11005" s="16"/>
      <c r="C11005" s="16"/>
      <c r="D11005" s="16"/>
      <c r="E11005" s="16"/>
      <c r="F11005" s="16"/>
      <c r="G11005" s="16"/>
    </row>
    <row r="11006" spans="1:7" ht="12.75">
      <c r="A11006" s="16"/>
      <c r="B11006" s="16"/>
      <c r="C11006" s="16"/>
      <c r="D11006" s="16"/>
      <c r="E11006" s="16"/>
      <c r="F11006" s="16"/>
      <c r="G11006" s="16"/>
    </row>
    <row r="11007" spans="1:7" ht="12.75">
      <c r="A11007" s="16"/>
      <c r="B11007" s="16"/>
      <c r="C11007" s="16"/>
      <c r="D11007" s="16"/>
      <c r="E11007" s="16"/>
      <c r="F11007" s="16"/>
      <c r="G11007" s="16"/>
    </row>
    <row r="11008" spans="1:7" ht="12.75">
      <c r="A11008" s="16"/>
      <c r="B11008" s="16"/>
      <c r="C11008" s="16"/>
      <c r="D11008" s="16"/>
      <c r="E11008" s="16"/>
      <c r="F11008" s="16"/>
      <c r="G11008" s="16"/>
    </row>
    <row r="11009" spans="1:7" ht="12.75">
      <c r="A11009" s="16"/>
      <c r="B11009" s="16"/>
      <c r="C11009" s="16"/>
      <c r="D11009" s="16"/>
      <c r="E11009" s="16"/>
      <c r="F11009" s="16"/>
      <c r="G11009" s="16"/>
    </row>
    <row r="11010" spans="1:7" ht="12.75">
      <c r="A11010" s="16"/>
      <c r="B11010" s="16"/>
      <c r="C11010" s="16"/>
      <c r="D11010" s="16"/>
      <c r="E11010" s="16"/>
      <c r="F11010" s="16"/>
      <c r="G11010" s="16"/>
    </row>
    <row r="11011" spans="1:7" ht="12.75">
      <c r="A11011" s="16"/>
      <c r="B11011" s="16"/>
      <c r="C11011" s="16"/>
      <c r="D11011" s="16"/>
      <c r="E11011" s="16"/>
      <c r="F11011" s="16"/>
      <c r="G11011" s="16"/>
    </row>
    <row r="11012" spans="1:7" ht="12.75">
      <c r="A11012" s="16"/>
      <c r="B11012" s="16"/>
      <c r="C11012" s="16"/>
      <c r="D11012" s="16"/>
      <c r="E11012" s="16"/>
      <c r="F11012" s="16"/>
      <c r="G11012" s="16"/>
    </row>
    <row r="11013" spans="1:7" ht="12.75">
      <c r="A11013" s="16"/>
      <c r="B11013" s="16"/>
      <c r="C11013" s="16"/>
      <c r="D11013" s="16"/>
      <c r="E11013" s="16"/>
      <c r="F11013" s="16"/>
      <c r="G11013" s="16"/>
    </row>
    <row r="11014" spans="1:7" ht="12.75">
      <c r="A11014" s="16"/>
      <c r="B11014" s="16"/>
      <c r="C11014" s="16"/>
      <c r="D11014" s="16"/>
      <c r="E11014" s="16"/>
      <c r="F11014" s="16"/>
      <c r="G11014" s="16"/>
    </row>
    <row r="11015" spans="1:7" ht="12.75">
      <c r="A11015" s="16"/>
      <c r="B11015" s="16"/>
      <c r="C11015" s="16"/>
      <c r="D11015" s="16"/>
      <c r="E11015" s="16"/>
      <c r="F11015" s="16"/>
      <c r="G11015" s="16"/>
    </row>
    <row r="11016" spans="1:7" ht="12.75">
      <c r="A11016" s="16"/>
      <c r="B11016" s="16"/>
      <c r="C11016" s="16"/>
      <c r="D11016" s="16"/>
      <c r="E11016" s="16"/>
      <c r="F11016" s="16"/>
      <c r="G11016" s="16"/>
    </row>
    <row r="11017" spans="1:7" ht="12.75">
      <c r="A11017" s="16"/>
      <c r="B11017" s="16"/>
      <c r="C11017" s="16"/>
      <c r="D11017" s="16"/>
      <c r="E11017" s="16"/>
      <c r="F11017" s="16"/>
      <c r="G11017" s="16"/>
    </row>
    <row r="11018" spans="1:7" ht="12.75">
      <c r="A11018" s="16"/>
      <c r="B11018" s="16"/>
      <c r="C11018" s="16"/>
      <c r="D11018" s="16"/>
      <c r="E11018" s="16"/>
      <c r="F11018" s="16"/>
      <c r="G11018" s="16"/>
    </row>
    <row r="11019" spans="1:7" ht="12.75">
      <c r="A11019" s="16"/>
      <c r="B11019" s="16"/>
      <c r="C11019" s="16"/>
      <c r="D11019" s="16"/>
      <c r="E11019" s="16"/>
      <c r="F11019" s="16"/>
      <c r="G11019" s="16"/>
    </row>
    <row r="11020" spans="1:7" ht="12.75">
      <c r="A11020" s="16"/>
      <c r="B11020" s="16"/>
      <c r="C11020" s="16"/>
      <c r="D11020" s="16"/>
      <c r="E11020" s="16"/>
      <c r="F11020" s="16"/>
      <c r="G11020" s="16"/>
    </row>
    <row r="11021" spans="1:7" ht="12.75">
      <c r="A11021" s="16"/>
      <c r="B11021" s="16"/>
      <c r="C11021" s="16"/>
      <c r="D11021" s="16"/>
      <c r="E11021" s="16"/>
      <c r="F11021" s="16"/>
      <c r="G11021" s="16"/>
    </row>
    <row r="11022" spans="1:7" ht="12.75">
      <c r="A11022" s="16"/>
      <c r="B11022" s="16"/>
      <c r="C11022" s="16"/>
      <c r="D11022" s="16"/>
      <c r="E11022" s="16"/>
      <c r="F11022" s="16"/>
      <c r="G11022" s="16"/>
    </row>
    <row r="11023" spans="1:7" ht="12.75">
      <c r="A11023" s="16"/>
      <c r="B11023" s="16"/>
      <c r="C11023" s="16"/>
      <c r="D11023" s="16"/>
      <c r="E11023" s="16"/>
      <c r="F11023" s="16"/>
      <c r="G11023" s="16"/>
    </row>
    <row r="11024" spans="1:7" ht="12.75">
      <c r="A11024" s="16"/>
      <c r="B11024" s="16"/>
      <c r="C11024" s="16"/>
      <c r="D11024" s="16"/>
      <c r="E11024" s="16"/>
      <c r="F11024" s="16"/>
      <c r="G11024" s="16"/>
    </row>
    <row r="11025" spans="1:7" ht="12.75">
      <c r="A11025" s="16"/>
      <c r="B11025" s="16"/>
      <c r="C11025" s="16"/>
      <c r="D11025" s="16"/>
      <c r="E11025" s="16"/>
      <c r="F11025" s="16"/>
      <c r="G11025" s="16"/>
    </row>
    <row r="11026" spans="1:7" ht="12.75">
      <c r="A11026" s="16"/>
      <c r="B11026" s="16"/>
      <c r="C11026" s="16"/>
      <c r="D11026" s="16"/>
      <c r="E11026" s="16"/>
      <c r="F11026" s="16"/>
      <c r="G11026" s="16"/>
    </row>
    <row r="11027" spans="1:7" ht="12.75">
      <c r="A11027" s="16"/>
      <c r="B11027" s="16"/>
      <c r="C11027" s="16"/>
      <c r="D11027" s="16"/>
      <c r="E11027" s="16"/>
      <c r="F11027" s="16"/>
      <c r="G11027" s="16"/>
    </row>
    <row r="11028" spans="1:7" ht="12.75">
      <c r="A11028" s="16"/>
      <c r="B11028" s="16"/>
      <c r="C11028" s="16"/>
      <c r="D11028" s="16"/>
      <c r="E11028" s="16"/>
      <c r="F11028" s="16"/>
      <c r="G11028" s="16"/>
    </row>
    <row r="11029" spans="1:7" ht="12.75">
      <c r="A11029" s="16"/>
      <c r="B11029" s="16"/>
      <c r="C11029" s="16"/>
      <c r="D11029" s="16"/>
      <c r="E11029" s="16"/>
      <c r="F11029" s="16"/>
      <c r="G11029" s="16"/>
    </row>
    <row r="11030" spans="1:7" ht="12.75">
      <c r="A11030" s="16"/>
      <c r="B11030" s="16"/>
      <c r="C11030" s="16"/>
      <c r="D11030" s="16"/>
      <c r="E11030" s="16"/>
      <c r="F11030" s="16"/>
      <c r="G11030" s="16"/>
    </row>
    <row r="11031" spans="1:7" ht="12.75">
      <c r="A11031" s="16"/>
      <c r="B11031" s="16"/>
      <c r="C11031" s="16"/>
      <c r="D11031" s="16"/>
      <c r="E11031" s="16"/>
      <c r="F11031" s="16"/>
      <c r="G11031" s="16"/>
    </row>
    <row r="11032" spans="1:7" ht="12.75">
      <c r="A11032" s="16"/>
      <c r="B11032" s="16"/>
      <c r="C11032" s="16"/>
      <c r="D11032" s="16"/>
      <c r="E11032" s="16"/>
      <c r="F11032" s="16"/>
      <c r="G11032" s="16"/>
    </row>
    <row r="11033" spans="1:7" ht="12.75">
      <c r="A11033" s="16"/>
      <c r="B11033" s="16"/>
      <c r="C11033" s="16"/>
      <c r="D11033" s="16"/>
      <c r="E11033" s="16"/>
      <c r="F11033" s="16"/>
      <c r="G11033" s="16"/>
    </row>
    <row r="11034" spans="1:7" ht="12.75">
      <c r="A11034" s="16"/>
      <c r="B11034" s="16"/>
      <c r="C11034" s="16"/>
      <c r="D11034" s="16"/>
      <c r="E11034" s="16"/>
      <c r="F11034" s="16"/>
      <c r="G11034" s="16"/>
    </row>
    <row r="11035" spans="1:7" ht="12.75">
      <c r="A11035" s="16"/>
      <c r="B11035" s="16"/>
      <c r="C11035" s="16"/>
      <c r="D11035" s="16"/>
      <c r="E11035" s="16"/>
      <c r="F11035" s="16"/>
      <c r="G11035" s="16"/>
    </row>
    <row r="11036" spans="1:7" ht="12.75">
      <c r="A11036" s="16"/>
      <c r="B11036" s="16"/>
      <c r="C11036" s="16"/>
      <c r="D11036" s="16"/>
      <c r="E11036" s="16"/>
      <c r="F11036" s="16"/>
      <c r="G11036" s="16"/>
    </row>
    <row r="11037" spans="1:7" ht="12.75">
      <c r="A11037" s="16"/>
      <c r="B11037" s="16"/>
      <c r="C11037" s="16"/>
      <c r="D11037" s="16"/>
      <c r="E11037" s="16"/>
      <c r="F11037" s="16"/>
      <c r="G11037" s="16"/>
    </row>
    <row r="11038" spans="1:7" ht="12.75">
      <c r="A11038" s="16"/>
      <c r="B11038" s="16"/>
      <c r="C11038" s="16"/>
      <c r="D11038" s="16"/>
      <c r="E11038" s="16"/>
      <c r="F11038" s="16"/>
      <c r="G11038" s="16"/>
    </row>
    <row r="11039" spans="1:7" ht="12.75">
      <c r="A11039" s="16"/>
      <c r="B11039" s="16"/>
      <c r="C11039" s="16"/>
      <c r="D11039" s="16"/>
      <c r="E11039" s="16"/>
      <c r="F11039" s="16"/>
      <c r="G11039" s="16"/>
    </row>
    <row r="11040" spans="1:7" ht="12.75">
      <c r="A11040" s="16"/>
      <c r="B11040" s="16"/>
      <c r="C11040" s="16"/>
      <c r="D11040" s="16"/>
      <c r="E11040" s="16"/>
      <c r="F11040" s="16"/>
      <c r="G11040" s="16"/>
    </row>
    <row r="11041" spans="1:7" ht="12.75">
      <c r="A11041" s="16"/>
      <c r="B11041" s="16"/>
      <c r="C11041" s="16"/>
      <c r="D11041" s="16"/>
      <c r="E11041" s="16"/>
      <c r="F11041" s="16"/>
      <c r="G11041" s="16"/>
    </row>
    <row r="11042" spans="1:7" ht="12.75">
      <c r="A11042" s="16"/>
      <c r="B11042" s="16"/>
      <c r="C11042" s="16"/>
      <c r="D11042" s="16"/>
      <c r="E11042" s="16"/>
      <c r="F11042" s="16"/>
      <c r="G11042" s="16"/>
    </row>
    <row r="11043" spans="1:7" ht="12.75">
      <c r="A11043" s="16"/>
      <c r="B11043" s="16"/>
      <c r="C11043" s="16"/>
      <c r="D11043" s="16"/>
      <c r="E11043" s="16"/>
      <c r="F11043" s="16"/>
      <c r="G11043" s="16"/>
    </row>
    <row r="11044" spans="1:7" ht="12.75">
      <c r="A11044" s="16"/>
      <c r="B11044" s="16"/>
      <c r="C11044" s="16"/>
      <c r="D11044" s="16"/>
      <c r="E11044" s="16"/>
      <c r="F11044" s="16"/>
      <c r="G11044" s="16"/>
    </row>
    <row r="11045" spans="1:7" ht="12.75">
      <c r="A11045" s="16"/>
      <c r="B11045" s="16"/>
      <c r="C11045" s="16"/>
      <c r="D11045" s="16"/>
      <c r="E11045" s="16"/>
      <c r="F11045" s="16"/>
      <c r="G11045" s="16"/>
    </row>
    <row r="11046" spans="1:7" ht="12.75">
      <c r="A11046" s="16"/>
      <c r="B11046" s="16"/>
      <c r="C11046" s="16"/>
      <c r="D11046" s="16"/>
      <c r="E11046" s="16"/>
      <c r="F11046" s="16"/>
      <c r="G11046" s="16"/>
    </row>
    <row r="11047" spans="1:7" ht="12.75">
      <c r="A11047" s="16"/>
      <c r="B11047" s="16"/>
      <c r="C11047" s="16"/>
      <c r="D11047" s="16"/>
      <c r="E11047" s="16"/>
      <c r="F11047" s="16"/>
      <c r="G11047" s="16"/>
    </row>
    <row r="11048" spans="1:7" ht="12.75">
      <c r="A11048" s="16"/>
      <c r="B11048" s="16"/>
      <c r="C11048" s="16"/>
      <c r="D11048" s="16"/>
      <c r="E11048" s="16"/>
      <c r="F11048" s="16"/>
      <c r="G11048" s="16"/>
    </row>
    <row r="11049" spans="1:7" ht="12.75">
      <c r="A11049" s="16"/>
      <c r="B11049" s="16"/>
      <c r="C11049" s="16"/>
      <c r="D11049" s="16"/>
      <c r="E11049" s="16"/>
      <c r="F11049" s="16"/>
      <c r="G11049" s="16"/>
    </row>
    <row r="11050" spans="1:7" ht="12.75">
      <c r="A11050" s="16"/>
      <c r="B11050" s="16"/>
      <c r="C11050" s="16"/>
      <c r="D11050" s="16"/>
      <c r="E11050" s="16"/>
      <c r="F11050" s="16"/>
      <c r="G11050" s="16"/>
    </row>
    <row r="11051" spans="1:7" ht="12.75">
      <c r="A11051" s="16"/>
      <c r="B11051" s="16"/>
      <c r="C11051" s="16"/>
      <c r="D11051" s="16"/>
      <c r="E11051" s="16"/>
      <c r="F11051" s="16"/>
      <c r="G11051" s="16"/>
    </row>
    <row r="11052" spans="1:7" ht="12.75">
      <c r="A11052" s="16"/>
      <c r="B11052" s="16"/>
      <c r="C11052" s="16"/>
      <c r="D11052" s="16"/>
      <c r="E11052" s="16"/>
      <c r="F11052" s="16"/>
      <c r="G11052" s="16"/>
    </row>
    <row r="11053" spans="1:7" ht="12.75">
      <c r="A11053" s="16"/>
      <c r="B11053" s="16"/>
      <c r="C11053" s="16"/>
      <c r="D11053" s="16"/>
      <c r="E11053" s="16"/>
      <c r="F11053" s="16"/>
      <c r="G11053" s="16"/>
    </row>
    <row r="11054" spans="1:7" ht="12.75">
      <c r="A11054" s="16"/>
      <c r="B11054" s="16"/>
      <c r="C11054" s="16"/>
      <c r="D11054" s="16"/>
      <c r="E11054" s="16"/>
      <c r="F11054" s="16"/>
      <c r="G11054" s="16"/>
    </row>
    <row r="11055" spans="1:7" ht="12.75">
      <c r="A11055" s="16"/>
      <c r="B11055" s="16"/>
      <c r="C11055" s="16"/>
      <c r="D11055" s="16"/>
      <c r="E11055" s="16"/>
      <c r="F11055" s="16"/>
      <c r="G11055" s="16"/>
    </row>
    <row r="11056" spans="1:7" ht="12.75">
      <c r="A11056" s="16"/>
      <c r="B11056" s="16"/>
      <c r="C11056" s="16"/>
      <c r="D11056" s="16"/>
      <c r="E11056" s="16"/>
      <c r="F11056" s="16"/>
      <c r="G11056" s="16"/>
    </row>
    <row r="11057" spans="1:7" ht="12.75">
      <c r="A11057" s="16"/>
      <c r="B11057" s="16"/>
      <c r="C11057" s="16"/>
      <c r="D11057" s="16"/>
      <c r="E11057" s="16"/>
      <c r="F11057" s="16"/>
      <c r="G11057" s="16"/>
    </row>
    <row r="11058" spans="1:7" ht="12.75">
      <c r="A11058" s="16"/>
      <c r="B11058" s="16"/>
      <c r="C11058" s="16"/>
      <c r="D11058" s="16"/>
      <c r="E11058" s="16"/>
      <c r="F11058" s="16"/>
      <c r="G11058" s="16"/>
    </row>
    <row r="11059" spans="1:7" ht="12.75">
      <c r="A11059" s="16"/>
      <c r="B11059" s="16"/>
      <c r="C11059" s="16"/>
      <c r="D11059" s="16"/>
      <c r="E11059" s="16"/>
      <c r="F11059" s="16"/>
      <c r="G11059" s="16"/>
    </row>
    <row r="11060" spans="1:7" ht="12.75">
      <c r="A11060" s="16"/>
      <c r="B11060" s="16"/>
      <c r="C11060" s="16"/>
      <c r="D11060" s="16"/>
      <c r="E11060" s="16"/>
      <c r="F11060" s="16"/>
      <c r="G11060" s="16"/>
    </row>
    <row r="11061" spans="1:7" ht="12.75">
      <c r="A11061" s="16"/>
      <c r="B11061" s="16"/>
      <c r="C11061" s="16"/>
      <c r="D11061" s="16"/>
      <c r="E11061" s="16"/>
      <c r="F11061" s="16"/>
      <c r="G11061" s="16"/>
    </row>
    <row r="11062" spans="1:7" ht="12.75">
      <c r="A11062" s="16"/>
      <c r="B11062" s="16"/>
      <c r="C11062" s="16"/>
      <c r="D11062" s="16"/>
      <c r="E11062" s="16"/>
      <c r="F11062" s="16"/>
      <c r="G11062" s="16"/>
    </row>
    <row r="11063" spans="1:7" ht="12.75">
      <c r="A11063" s="16"/>
      <c r="B11063" s="16"/>
      <c r="C11063" s="16"/>
      <c r="D11063" s="16"/>
      <c r="E11063" s="16"/>
      <c r="F11063" s="16"/>
      <c r="G11063" s="16"/>
    </row>
    <row r="11064" spans="1:7" ht="12.75">
      <c r="A11064" s="16"/>
      <c r="B11064" s="16"/>
      <c r="C11064" s="16"/>
      <c r="D11064" s="16"/>
      <c r="E11064" s="16"/>
      <c r="F11064" s="16"/>
      <c r="G11064" s="16"/>
    </row>
    <row r="11065" spans="1:7" ht="12.75">
      <c r="A11065" s="16"/>
      <c r="B11065" s="16"/>
      <c r="C11065" s="16"/>
      <c r="D11065" s="16"/>
      <c r="E11065" s="16"/>
      <c r="F11065" s="16"/>
      <c r="G11065" s="16"/>
    </row>
    <row r="11066" spans="1:7" ht="12.75">
      <c r="A11066" s="16"/>
      <c r="B11066" s="16"/>
      <c r="C11066" s="16"/>
      <c r="D11066" s="16"/>
      <c r="E11066" s="16"/>
      <c r="F11066" s="16"/>
      <c r="G11066" s="16"/>
    </row>
    <row r="11067" spans="1:7" ht="12.75">
      <c r="A11067" s="16"/>
      <c r="B11067" s="16"/>
      <c r="C11067" s="16"/>
      <c r="D11067" s="16"/>
      <c r="E11067" s="16"/>
      <c r="F11067" s="16"/>
      <c r="G11067" s="16"/>
    </row>
    <row r="11068" spans="1:7" ht="12.75">
      <c r="A11068" s="16"/>
      <c r="B11068" s="16"/>
      <c r="C11068" s="16"/>
      <c r="D11068" s="16"/>
      <c r="E11068" s="16"/>
      <c r="F11068" s="16"/>
      <c r="G11068" s="16"/>
    </row>
    <row r="11069" spans="1:7" ht="12.75">
      <c r="A11069" s="16"/>
      <c r="B11069" s="16"/>
      <c r="C11069" s="16"/>
      <c r="D11069" s="16"/>
      <c r="E11069" s="16"/>
      <c r="F11069" s="16"/>
      <c r="G11069" s="16"/>
    </row>
    <row r="11070" spans="1:7" ht="12.75">
      <c r="A11070" s="16"/>
      <c r="B11070" s="16"/>
      <c r="C11070" s="16"/>
      <c r="D11070" s="16"/>
      <c r="E11070" s="16"/>
      <c r="F11070" s="16"/>
      <c r="G11070" s="16"/>
    </row>
    <row r="11071" spans="1:7" ht="12.75">
      <c r="A11071" s="16"/>
      <c r="B11071" s="16"/>
      <c r="C11071" s="16"/>
      <c r="D11071" s="16"/>
      <c r="E11071" s="16"/>
      <c r="F11071" s="16"/>
      <c r="G11071" s="16"/>
    </row>
    <row r="11072" spans="1:7" ht="12.75">
      <c r="A11072" s="16"/>
      <c r="B11072" s="16"/>
      <c r="C11072" s="16"/>
      <c r="D11072" s="16"/>
      <c r="E11072" s="16"/>
      <c r="F11072" s="16"/>
      <c r="G11072" s="16"/>
    </row>
    <row r="11073" spans="1:7" ht="12.75">
      <c r="A11073" s="16"/>
      <c r="B11073" s="16"/>
      <c r="C11073" s="16"/>
      <c r="D11073" s="16"/>
      <c r="E11073" s="16"/>
      <c r="F11073" s="16"/>
      <c r="G11073" s="16"/>
    </row>
    <row r="11074" spans="1:7" ht="12.75">
      <c r="A11074" s="16"/>
      <c r="B11074" s="16"/>
      <c r="C11074" s="16"/>
      <c r="D11074" s="16"/>
      <c r="E11074" s="16"/>
      <c r="F11074" s="16"/>
      <c r="G11074" s="16"/>
    </row>
    <row r="11075" spans="1:7" ht="12.75">
      <c r="A11075" s="16"/>
      <c r="B11075" s="16"/>
      <c r="C11075" s="16"/>
      <c r="D11075" s="16"/>
      <c r="E11075" s="16"/>
      <c r="F11075" s="16"/>
      <c r="G11075" s="16"/>
    </row>
    <row r="11076" spans="1:7" ht="12.75">
      <c r="A11076" s="16"/>
      <c r="B11076" s="16"/>
      <c r="C11076" s="16"/>
      <c r="D11076" s="16"/>
      <c r="E11076" s="16"/>
      <c r="F11076" s="16"/>
      <c r="G11076" s="16"/>
    </row>
    <row r="11077" spans="1:7" ht="12.75">
      <c r="A11077" s="16"/>
      <c r="B11077" s="16"/>
      <c r="C11077" s="16"/>
      <c r="D11077" s="16"/>
      <c r="E11077" s="16"/>
      <c r="F11077" s="16"/>
      <c r="G11077" s="16"/>
    </row>
    <row r="11078" spans="1:7" ht="12.75">
      <c r="A11078" s="16"/>
      <c r="B11078" s="16"/>
      <c r="C11078" s="16"/>
      <c r="D11078" s="16"/>
      <c r="E11078" s="16"/>
      <c r="F11078" s="16"/>
      <c r="G11078" s="16"/>
    </row>
    <row r="11079" spans="1:7" ht="12.75">
      <c r="A11079" s="16"/>
      <c r="B11079" s="16"/>
      <c r="C11079" s="16"/>
      <c r="D11079" s="16"/>
      <c r="E11079" s="16"/>
      <c r="F11079" s="16"/>
      <c r="G11079" s="16"/>
    </row>
    <row r="11080" spans="1:7" ht="12.75">
      <c r="A11080" s="16"/>
      <c r="B11080" s="16"/>
      <c r="C11080" s="16"/>
      <c r="D11080" s="16"/>
      <c r="E11080" s="16"/>
      <c r="F11080" s="16"/>
      <c r="G11080" s="16"/>
    </row>
    <row r="11081" spans="1:7" ht="12.75">
      <c r="A11081" s="16"/>
      <c r="B11081" s="16"/>
      <c r="C11081" s="16"/>
      <c r="D11081" s="16"/>
      <c r="E11081" s="16"/>
      <c r="F11081" s="16"/>
      <c r="G11081" s="16"/>
    </row>
    <row r="11082" spans="1:7" ht="12.75">
      <c r="A11082" s="16"/>
      <c r="B11082" s="16"/>
      <c r="C11082" s="16"/>
      <c r="D11082" s="16"/>
      <c r="E11082" s="16"/>
      <c r="F11082" s="16"/>
      <c r="G11082" s="16"/>
    </row>
    <row r="11083" spans="1:7" ht="12.75">
      <c r="A11083" s="16"/>
      <c r="B11083" s="16"/>
      <c r="C11083" s="16"/>
      <c r="D11083" s="16"/>
      <c r="E11083" s="16"/>
      <c r="F11083" s="16"/>
      <c r="G11083" s="16"/>
    </row>
    <row r="11084" spans="1:7" ht="12.75">
      <c r="A11084" s="16"/>
      <c r="B11084" s="16"/>
      <c r="C11084" s="16"/>
      <c r="D11084" s="16"/>
      <c r="E11084" s="16"/>
      <c r="F11084" s="16"/>
      <c r="G11084" s="16"/>
    </row>
    <row r="11085" spans="1:7" ht="12.75">
      <c r="A11085" s="16"/>
      <c r="B11085" s="16"/>
      <c r="C11085" s="16"/>
      <c r="D11085" s="16"/>
      <c r="E11085" s="16"/>
      <c r="F11085" s="16"/>
      <c r="G11085" s="16"/>
    </row>
    <row r="11086" spans="1:7" ht="12.75">
      <c r="A11086" s="16"/>
      <c r="B11086" s="16"/>
      <c r="C11086" s="16"/>
      <c r="D11086" s="16"/>
      <c r="E11086" s="16"/>
      <c r="F11086" s="16"/>
      <c r="G11086" s="16"/>
    </row>
    <row r="11087" spans="1:7" ht="12.75">
      <c r="A11087" s="16"/>
      <c r="B11087" s="16"/>
      <c r="C11087" s="16"/>
      <c r="D11087" s="16"/>
      <c r="E11087" s="16"/>
      <c r="F11087" s="16"/>
      <c r="G11087" s="16"/>
    </row>
    <row r="11088" spans="1:7" ht="12.75">
      <c r="A11088" s="16"/>
      <c r="B11088" s="16"/>
      <c r="C11088" s="16"/>
      <c r="D11088" s="16"/>
      <c r="E11088" s="16"/>
      <c r="F11088" s="16"/>
      <c r="G11088" s="16"/>
    </row>
    <row r="11089" spans="1:7" ht="12.75">
      <c r="A11089" s="16"/>
      <c r="B11089" s="16"/>
      <c r="C11089" s="16"/>
      <c r="D11089" s="16"/>
      <c r="E11089" s="16"/>
      <c r="F11089" s="16"/>
      <c r="G11089" s="16"/>
    </row>
    <row r="11090" spans="1:7" ht="12.75">
      <c r="A11090" s="16"/>
      <c r="B11090" s="16"/>
      <c r="C11090" s="16"/>
      <c r="D11090" s="16"/>
      <c r="E11090" s="16"/>
      <c r="F11090" s="16"/>
      <c r="G11090" s="16"/>
    </row>
    <row r="11091" spans="1:7" ht="12.75">
      <c r="A11091" s="16"/>
      <c r="B11091" s="16"/>
      <c r="C11091" s="16"/>
      <c r="D11091" s="16"/>
      <c r="E11091" s="16"/>
      <c r="F11091" s="16"/>
      <c r="G11091" s="16"/>
    </row>
    <row r="11092" spans="1:7" ht="12.75">
      <c r="A11092" s="16"/>
      <c r="B11092" s="16"/>
      <c r="C11092" s="16"/>
      <c r="D11092" s="16"/>
      <c r="E11092" s="16"/>
      <c r="F11092" s="16"/>
      <c r="G11092" s="16"/>
    </row>
    <row r="11093" spans="1:7" ht="12.75">
      <c r="A11093" s="16"/>
      <c r="B11093" s="16"/>
      <c r="C11093" s="16"/>
      <c r="D11093" s="16"/>
      <c r="E11093" s="16"/>
      <c r="F11093" s="16"/>
      <c r="G11093" s="16"/>
    </row>
    <row r="11094" spans="1:7" ht="12.75">
      <c r="A11094" s="16"/>
      <c r="B11094" s="16"/>
      <c r="C11094" s="16"/>
      <c r="D11094" s="16"/>
      <c r="E11094" s="16"/>
      <c r="F11094" s="16"/>
      <c r="G11094" s="16"/>
    </row>
    <row r="11095" spans="1:7" ht="12.75">
      <c r="A11095" s="16"/>
      <c r="B11095" s="16"/>
      <c r="C11095" s="16"/>
      <c r="D11095" s="16"/>
      <c r="E11095" s="16"/>
      <c r="F11095" s="16"/>
      <c r="G11095" s="16"/>
    </row>
    <row r="11096" spans="1:7" ht="12.75">
      <c r="A11096" s="16"/>
      <c r="B11096" s="16"/>
      <c r="C11096" s="16"/>
      <c r="D11096" s="16"/>
      <c r="E11096" s="16"/>
      <c r="F11096" s="16"/>
      <c r="G11096" s="16"/>
    </row>
    <row r="11097" spans="1:7" ht="12.75">
      <c r="A11097" s="16"/>
      <c r="B11097" s="16"/>
      <c r="C11097" s="16"/>
      <c r="D11097" s="16"/>
      <c r="E11097" s="16"/>
      <c r="F11097" s="16"/>
      <c r="G11097" s="16"/>
    </row>
    <row r="11098" spans="1:7" ht="12.75">
      <c r="A11098" s="16"/>
      <c r="B11098" s="16"/>
      <c r="C11098" s="16"/>
      <c r="D11098" s="16"/>
      <c r="E11098" s="16"/>
      <c r="F11098" s="16"/>
      <c r="G11098" s="16"/>
    </row>
    <row r="11099" spans="1:7" ht="12.75">
      <c r="A11099" s="16"/>
      <c r="B11099" s="16"/>
      <c r="C11099" s="16"/>
      <c r="D11099" s="16"/>
      <c r="E11099" s="16"/>
      <c r="F11099" s="16"/>
      <c r="G11099" s="16"/>
    </row>
    <row r="11100" spans="1:7" ht="12.75">
      <c r="A11100" s="16"/>
      <c r="B11100" s="16"/>
      <c r="C11100" s="16"/>
      <c r="D11100" s="16"/>
      <c r="E11100" s="16"/>
      <c r="F11100" s="16"/>
      <c r="G11100" s="16"/>
    </row>
    <row r="11101" spans="1:7" ht="12.75">
      <c r="A11101" s="16"/>
      <c r="B11101" s="16"/>
      <c r="C11101" s="16"/>
      <c r="D11101" s="16"/>
      <c r="E11101" s="16"/>
      <c r="F11101" s="16"/>
      <c r="G11101" s="16"/>
    </row>
    <row r="11102" spans="1:7" ht="12.75">
      <c r="A11102" s="16"/>
      <c r="B11102" s="16"/>
      <c r="C11102" s="16"/>
      <c r="D11102" s="16"/>
      <c r="E11102" s="16"/>
      <c r="F11102" s="16"/>
      <c r="G11102" s="16"/>
    </row>
    <row r="11103" spans="1:7" ht="12.75">
      <c r="A11103" s="16"/>
      <c r="B11103" s="16"/>
      <c r="C11103" s="16"/>
      <c r="D11103" s="16"/>
      <c r="E11103" s="16"/>
      <c r="F11103" s="16"/>
      <c r="G11103" s="16"/>
    </row>
    <row r="11104" spans="1:7" ht="12.75">
      <c r="A11104" s="16"/>
      <c r="B11104" s="16"/>
      <c r="C11104" s="16"/>
      <c r="D11104" s="16"/>
      <c r="E11104" s="16"/>
      <c r="F11104" s="16"/>
      <c r="G11104" s="16"/>
    </row>
    <row r="11105" spans="1:7" ht="12.75">
      <c r="A11105" s="16"/>
      <c r="B11105" s="16"/>
      <c r="C11105" s="16"/>
      <c r="D11105" s="16"/>
      <c r="E11105" s="16"/>
      <c r="F11105" s="16"/>
      <c r="G11105" s="16"/>
    </row>
    <row r="11106" spans="1:7" ht="12.75">
      <c r="A11106" s="16"/>
      <c r="B11106" s="16"/>
      <c r="C11106" s="16"/>
      <c r="D11106" s="16"/>
      <c r="E11106" s="16"/>
      <c r="F11106" s="16"/>
      <c r="G11106" s="16"/>
    </row>
    <row r="11107" spans="1:7" ht="12.75">
      <c r="A11107" s="16"/>
      <c r="B11107" s="16"/>
      <c r="C11107" s="16"/>
      <c r="D11107" s="16"/>
      <c r="E11107" s="16"/>
      <c r="F11107" s="16"/>
      <c r="G11107" s="16"/>
    </row>
    <row r="11108" spans="1:7" ht="12.75">
      <c r="A11108" s="16"/>
      <c r="B11108" s="16"/>
      <c r="C11108" s="16"/>
      <c r="D11108" s="16"/>
      <c r="E11108" s="16"/>
      <c r="F11108" s="16"/>
      <c r="G11108" s="16"/>
    </row>
    <row r="11109" spans="1:7" ht="12.75">
      <c r="A11109" s="16"/>
      <c r="B11109" s="16"/>
      <c r="C11109" s="16"/>
      <c r="D11109" s="16"/>
      <c r="E11109" s="16"/>
      <c r="F11109" s="16"/>
      <c r="G11109" s="16"/>
    </row>
    <row r="11110" spans="1:7" ht="12.75">
      <c r="A11110" s="16"/>
      <c r="B11110" s="16"/>
      <c r="C11110" s="16"/>
      <c r="D11110" s="16"/>
      <c r="E11110" s="16"/>
      <c r="F11110" s="16"/>
      <c r="G11110" s="16"/>
    </row>
    <row r="11111" spans="1:7" ht="12.75">
      <c r="A11111" s="16"/>
      <c r="B11111" s="16"/>
      <c r="C11111" s="16"/>
      <c r="D11111" s="16"/>
      <c r="E11111" s="16"/>
      <c r="F11111" s="16"/>
      <c r="G11111" s="16"/>
    </row>
    <row r="11112" spans="1:7" ht="12.75">
      <c r="A11112" s="16"/>
      <c r="B11112" s="16"/>
      <c r="C11112" s="16"/>
      <c r="D11112" s="16"/>
      <c r="E11112" s="16"/>
      <c r="F11112" s="16"/>
      <c r="G11112" s="16"/>
    </row>
    <row r="11113" spans="1:7" ht="12.75">
      <c r="A11113" s="16"/>
      <c r="B11113" s="16"/>
      <c r="C11113" s="16"/>
      <c r="D11113" s="16"/>
      <c r="E11113" s="16"/>
      <c r="F11113" s="16"/>
      <c r="G11113" s="16"/>
    </row>
    <row r="11114" spans="1:7" ht="12.75">
      <c r="A11114" s="16"/>
      <c r="B11114" s="16"/>
      <c r="C11114" s="16"/>
      <c r="D11114" s="16"/>
      <c r="E11114" s="16"/>
      <c r="F11114" s="16"/>
      <c r="G11114" s="16"/>
    </row>
    <row r="11115" spans="1:7" ht="12.75">
      <c r="A11115" s="16"/>
      <c r="B11115" s="16"/>
      <c r="C11115" s="16"/>
      <c r="D11115" s="16"/>
      <c r="E11115" s="16"/>
      <c r="F11115" s="16"/>
      <c r="G11115" s="16"/>
    </row>
    <row r="11116" spans="1:7" ht="12.75">
      <c r="A11116" s="16"/>
      <c r="B11116" s="16"/>
      <c r="C11116" s="16"/>
      <c r="D11116" s="16"/>
      <c r="E11116" s="16"/>
      <c r="F11116" s="16"/>
      <c r="G11116" s="16"/>
    </row>
    <row r="11117" spans="1:7" ht="12.75">
      <c r="A11117" s="16"/>
      <c r="B11117" s="16"/>
      <c r="C11117" s="16"/>
      <c r="D11117" s="16"/>
      <c r="E11117" s="16"/>
      <c r="F11117" s="16"/>
      <c r="G11117" s="16"/>
    </row>
    <row r="11118" spans="1:7" ht="12.75">
      <c r="A11118" s="16"/>
      <c r="B11118" s="16"/>
      <c r="C11118" s="16"/>
      <c r="D11118" s="16"/>
      <c r="E11118" s="16"/>
      <c r="F11118" s="16"/>
      <c r="G11118" s="16"/>
    </row>
    <row r="11119" spans="1:7" ht="12.75">
      <c r="A11119" s="16"/>
      <c r="B11119" s="16"/>
      <c r="C11119" s="16"/>
      <c r="D11119" s="16"/>
      <c r="E11119" s="16"/>
      <c r="F11119" s="16"/>
      <c r="G11119" s="16"/>
    </row>
    <row r="11120" spans="1:7" ht="12.75">
      <c r="A11120" s="16"/>
      <c r="B11120" s="16"/>
      <c r="C11120" s="16"/>
      <c r="D11120" s="16"/>
      <c r="E11120" s="16"/>
      <c r="F11120" s="16"/>
      <c r="G11120" s="16"/>
    </row>
    <row r="11121" spans="1:7" ht="12.75">
      <c r="A11121" s="16"/>
      <c r="B11121" s="16"/>
      <c r="C11121" s="16"/>
      <c r="D11121" s="16"/>
      <c r="E11121" s="16"/>
      <c r="F11121" s="16"/>
      <c r="G11121" s="16"/>
    </row>
    <row r="11122" spans="1:7" ht="12.75">
      <c r="A11122" s="16"/>
      <c r="B11122" s="16"/>
      <c r="C11122" s="16"/>
      <c r="D11122" s="16"/>
      <c r="E11122" s="16"/>
      <c r="F11122" s="16"/>
      <c r="G11122" s="16"/>
    </row>
    <row r="11123" spans="1:7" ht="12.75">
      <c r="A11123" s="16"/>
      <c r="B11123" s="16"/>
      <c r="C11123" s="16"/>
      <c r="D11123" s="16"/>
      <c r="E11123" s="16"/>
      <c r="F11123" s="16"/>
      <c r="G11123" s="16"/>
    </row>
    <row r="11124" spans="1:7" ht="12.75">
      <c r="A11124" s="16"/>
      <c r="B11124" s="16"/>
      <c r="C11124" s="16"/>
      <c r="D11124" s="16"/>
      <c r="E11124" s="16"/>
      <c r="F11124" s="16"/>
      <c r="G11124" s="16"/>
    </row>
    <row r="11125" spans="1:7" ht="12.75">
      <c r="A11125" s="16"/>
      <c r="B11125" s="16"/>
      <c r="C11125" s="16"/>
      <c r="D11125" s="16"/>
      <c r="E11125" s="16"/>
      <c r="F11125" s="16"/>
      <c r="G11125" s="16"/>
    </row>
    <row r="11126" spans="1:7" ht="12.75">
      <c r="A11126" s="16"/>
      <c r="B11126" s="16"/>
      <c r="C11126" s="16"/>
      <c r="D11126" s="16"/>
      <c r="E11126" s="16"/>
      <c r="F11126" s="16"/>
      <c r="G11126" s="16"/>
    </row>
    <row r="11127" spans="1:7" ht="12.75">
      <c r="A11127" s="16"/>
      <c r="B11127" s="16"/>
      <c r="C11127" s="16"/>
      <c r="D11127" s="16"/>
      <c r="E11127" s="16"/>
      <c r="F11127" s="16"/>
      <c r="G11127" s="16"/>
    </row>
    <row r="11128" spans="1:7" ht="12.75">
      <c r="A11128" s="16"/>
      <c r="B11128" s="16"/>
      <c r="C11128" s="16"/>
      <c r="D11128" s="16"/>
      <c r="E11128" s="16"/>
      <c r="F11128" s="16"/>
      <c r="G11128" s="16"/>
    </row>
    <row r="11129" spans="1:7" ht="12.75">
      <c r="A11129" s="16"/>
      <c r="B11129" s="16"/>
      <c r="C11129" s="16"/>
      <c r="D11129" s="16"/>
      <c r="E11129" s="16"/>
      <c r="F11129" s="16"/>
      <c r="G11129" s="16"/>
    </row>
    <row r="11130" spans="1:7" ht="12.75">
      <c r="A11130" s="16"/>
      <c r="B11130" s="16"/>
      <c r="C11130" s="16"/>
      <c r="D11130" s="16"/>
      <c r="E11130" s="16"/>
      <c r="F11130" s="16"/>
      <c r="G11130" s="16"/>
    </row>
    <row r="11131" spans="1:7" ht="12.75">
      <c r="A11131" s="16"/>
      <c r="B11131" s="16"/>
      <c r="C11131" s="16"/>
      <c r="D11131" s="16"/>
      <c r="E11131" s="16"/>
      <c r="F11131" s="16"/>
      <c r="G11131" s="16"/>
    </row>
    <row r="11132" spans="1:7" ht="12.75">
      <c r="A11132" s="16"/>
      <c r="B11132" s="16"/>
      <c r="C11132" s="16"/>
      <c r="D11132" s="16"/>
      <c r="E11132" s="16"/>
      <c r="F11132" s="16"/>
      <c r="G11132" s="16"/>
    </row>
    <row r="11133" spans="1:7" ht="12.75">
      <c r="A11133" s="16"/>
      <c r="B11133" s="16"/>
      <c r="C11133" s="16"/>
      <c r="D11133" s="16"/>
      <c r="E11133" s="16"/>
      <c r="F11133" s="16"/>
      <c r="G11133" s="16"/>
    </row>
    <row r="11134" spans="1:7" ht="12.75">
      <c r="A11134" s="16"/>
      <c r="B11134" s="16"/>
      <c r="C11134" s="16"/>
      <c r="D11134" s="16"/>
      <c r="E11134" s="16"/>
      <c r="F11134" s="16"/>
      <c r="G11134" s="16"/>
    </row>
    <row r="11135" spans="1:7" ht="12.75">
      <c r="A11135" s="16"/>
      <c r="B11135" s="16"/>
      <c r="C11135" s="16"/>
      <c r="D11135" s="16"/>
      <c r="E11135" s="16"/>
      <c r="F11135" s="16"/>
      <c r="G11135" s="16"/>
    </row>
    <row r="11136" spans="1:7" ht="12.75">
      <c r="A11136" s="16"/>
      <c r="B11136" s="16"/>
      <c r="C11136" s="16"/>
      <c r="D11136" s="16"/>
      <c r="E11136" s="16"/>
      <c r="F11136" s="16"/>
      <c r="G11136" s="16"/>
    </row>
    <row r="11137" spans="1:7" ht="12.75">
      <c r="A11137" s="16"/>
      <c r="B11137" s="16"/>
      <c r="C11137" s="16"/>
      <c r="D11137" s="16"/>
      <c r="E11137" s="16"/>
      <c r="F11137" s="16"/>
      <c r="G11137" s="16"/>
    </row>
    <row r="11138" spans="1:7" ht="12.75">
      <c r="A11138" s="16"/>
      <c r="B11138" s="16"/>
      <c r="C11138" s="16"/>
      <c r="D11138" s="16"/>
      <c r="E11138" s="16"/>
      <c r="F11138" s="16"/>
      <c r="G11138" s="16"/>
    </row>
    <row r="11139" spans="1:7" ht="12.75">
      <c r="A11139" s="16"/>
      <c r="B11139" s="16"/>
      <c r="C11139" s="16"/>
      <c r="D11139" s="16"/>
      <c r="E11139" s="16"/>
      <c r="F11139" s="16"/>
      <c r="G11139" s="16"/>
    </row>
    <row r="11140" spans="1:7" ht="12.75">
      <c r="A11140" s="16"/>
      <c r="B11140" s="16"/>
      <c r="C11140" s="16"/>
      <c r="D11140" s="16"/>
      <c r="E11140" s="16"/>
      <c r="F11140" s="16"/>
      <c r="G11140" s="16"/>
    </row>
    <row r="11141" spans="1:7" ht="12.75">
      <c r="A11141" s="16"/>
      <c r="B11141" s="16"/>
      <c r="C11141" s="16"/>
      <c r="D11141" s="16"/>
      <c r="E11141" s="16"/>
      <c r="F11141" s="16"/>
      <c r="G11141" s="16"/>
    </row>
    <row r="11142" spans="1:7" ht="12.75">
      <c r="A11142" s="16"/>
      <c r="B11142" s="16"/>
      <c r="C11142" s="16"/>
      <c r="D11142" s="16"/>
      <c r="E11142" s="16"/>
      <c r="F11142" s="16"/>
      <c r="G11142" s="16"/>
    </row>
    <row r="11143" spans="1:7" ht="12.75">
      <c r="A11143" s="16"/>
      <c r="B11143" s="16"/>
      <c r="C11143" s="16"/>
      <c r="D11143" s="16"/>
      <c r="E11143" s="16"/>
      <c r="F11143" s="16"/>
      <c r="G11143" s="16"/>
    </row>
    <row r="11144" spans="1:7" ht="12.75">
      <c r="A11144" s="16"/>
      <c r="B11144" s="16"/>
      <c r="C11144" s="16"/>
      <c r="D11144" s="16"/>
      <c r="E11144" s="16"/>
      <c r="F11144" s="16"/>
      <c r="G11144" s="16"/>
    </row>
    <row r="11145" spans="1:7" ht="12.75">
      <c r="A11145" s="16"/>
      <c r="B11145" s="16"/>
      <c r="C11145" s="16"/>
      <c r="D11145" s="16"/>
      <c r="E11145" s="16"/>
      <c r="F11145" s="16"/>
      <c r="G11145" s="16"/>
    </row>
    <row r="11146" spans="1:7" ht="12.75">
      <c r="A11146" s="16"/>
      <c r="B11146" s="16"/>
      <c r="C11146" s="16"/>
      <c r="D11146" s="16"/>
      <c r="E11146" s="16"/>
      <c r="F11146" s="16"/>
      <c r="G11146" s="16"/>
    </row>
    <row r="11147" spans="1:7" ht="12.75">
      <c r="A11147" s="16"/>
      <c r="B11147" s="16"/>
      <c r="C11147" s="16"/>
      <c r="D11147" s="16"/>
      <c r="E11147" s="16"/>
      <c r="F11147" s="16"/>
      <c r="G11147" s="16"/>
    </row>
    <row r="11148" spans="1:7" ht="12.75">
      <c r="A11148" s="16"/>
      <c r="B11148" s="16"/>
      <c r="C11148" s="16"/>
      <c r="D11148" s="16"/>
      <c r="E11148" s="16"/>
      <c r="F11148" s="16"/>
      <c r="G11148" s="16"/>
    </row>
    <row r="11149" spans="1:7" ht="12.75">
      <c r="A11149" s="16"/>
      <c r="B11149" s="16"/>
      <c r="C11149" s="16"/>
      <c r="D11149" s="16"/>
      <c r="E11149" s="16"/>
      <c r="F11149" s="16"/>
      <c r="G11149" s="16"/>
    </row>
    <row r="11150" spans="1:7" ht="12.75">
      <c r="A11150" s="16"/>
      <c r="B11150" s="16"/>
      <c r="C11150" s="16"/>
      <c r="D11150" s="16"/>
      <c r="E11150" s="16"/>
      <c r="F11150" s="16"/>
      <c r="G11150" s="16"/>
    </row>
    <row r="11151" spans="1:7" ht="12.75">
      <c r="A11151" s="16"/>
      <c r="B11151" s="16"/>
      <c r="C11151" s="16"/>
      <c r="D11151" s="16"/>
      <c r="E11151" s="16"/>
      <c r="F11151" s="16"/>
      <c r="G11151" s="16"/>
    </row>
    <row r="11152" spans="1:7" ht="12.75">
      <c r="A11152" s="16"/>
      <c r="B11152" s="16"/>
      <c r="C11152" s="16"/>
      <c r="D11152" s="16"/>
      <c r="E11152" s="16"/>
      <c r="F11152" s="16"/>
      <c r="G11152" s="16"/>
    </row>
    <row r="11153" spans="1:7" ht="12.75">
      <c r="A11153" s="16"/>
      <c r="B11153" s="16"/>
      <c r="C11153" s="16"/>
      <c r="D11153" s="16"/>
      <c r="E11153" s="16"/>
      <c r="F11153" s="16"/>
      <c r="G11153" s="16"/>
    </row>
    <row r="11154" spans="1:7" ht="12.75">
      <c r="A11154" s="16"/>
      <c r="B11154" s="16"/>
      <c r="C11154" s="16"/>
      <c r="D11154" s="16"/>
      <c r="E11154" s="16"/>
      <c r="F11154" s="16"/>
      <c r="G11154" s="16"/>
    </row>
    <row r="11155" spans="1:7" ht="12.75">
      <c r="A11155" s="16"/>
      <c r="B11155" s="16"/>
      <c r="C11155" s="16"/>
      <c r="D11155" s="16"/>
      <c r="E11155" s="16"/>
      <c r="F11155" s="16"/>
      <c r="G11155" s="16"/>
    </row>
    <row r="11156" spans="1:7" ht="12.75">
      <c r="A11156" s="16"/>
      <c r="B11156" s="16"/>
      <c r="C11156" s="16"/>
      <c r="D11156" s="16"/>
      <c r="E11156" s="16"/>
      <c r="F11156" s="16"/>
      <c r="G11156" s="16"/>
    </row>
    <row r="11157" spans="1:7" ht="12.75">
      <c r="A11157" s="16"/>
      <c r="B11157" s="16"/>
      <c r="C11157" s="16"/>
      <c r="D11157" s="16"/>
      <c r="E11157" s="16"/>
      <c r="F11157" s="16"/>
      <c r="G11157" s="16"/>
    </row>
    <row r="11158" spans="1:7" ht="12.75">
      <c r="A11158" s="16"/>
      <c r="B11158" s="16"/>
      <c r="C11158" s="16"/>
      <c r="D11158" s="16"/>
      <c r="E11158" s="16"/>
      <c r="F11158" s="16"/>
      <c r="G11158" s="16"/>
    </row>
    <row r="11159" spans="1:7" ht="12.75">
      <c r="A11159" s="16"/>
      <c r="B11159" s="16"/>
      <c r="C11159" s="16"/>
      <c r="D11159" s="16"/>
      <c r="E11159" s="16"/>
      <c r="F11159" s="16"/>
      <c r="G11159" s="16"/>
    </row>
    <row r="11160" spans="1:7" ht="12.75">
      <c r="A11160" s="16"/>
      <c r="B11160" s="16"/>
      <c r="C11160" s="16"/>
      <c r="D11160" s="16"/>
      <c r="E11160" s="16"/>
      <c r="F11160" s="16"/>
      <c r="G11160" s="16"/>
    </row>
    <row r="11161" spans="1:7" ht="12.75">
      <c r="A11161" s="16"/>
      <c r="B11161" s="16"/>
      <c r="C11161" s="16"/>
      <c r="D11161" s="16"/>
      <c r="E11161" s="16"/>
      <c r="F11161" s="16"/>
      <c r="G11161" s="16"/>
    </row>
    <row r="11162" spans="1:7" ht="12.75">
      <c r="A11162" s="16"/>
      <c r="B11162" s="16"/>
      <c r="C11162" s="16"/>
      <c r="D11162" s="16"/>
      <c r="E11162" s="16"/>
      <c r="F11162" s="16"/>
      <c r="G11162" s="16"/>
    </row>
    <row r="11163" spans="1:7" ht="12.75">
      <c r="A11163" s="16"/>
      <c r="B11163" s="16"/>
      <c r="C11163" s="16"/>
      <c r="D11163" s="16"/>
      <c r="E11163" s="16"/>
      <c r="F11163" s="16"/>
      <c r="G11163" s="16"/>
    </row>
    <row r="11164" spans="1:7" ht="12.75">
      <c r="A11164" s="16"/>
      <c r="B11164" s="16"/>
      <c r="C11164" s="16"/>
      <c r="D11164" s="16"/>
      <c r="E11164" s="16"/>
      <c r="F11164" s="16"/>
      <c r="G11164" s="16"/>
    </row>
    <row r="11165" spans="1:7" ht="12.75">
      <c r="A11165" s="16"/>
      <c r="B11165" s="16"/>
      <c r="C11165" s="16"/>
      <c r="D11165" s="16"/>
      <c r="E11165" s="16"/>
      <c r="F11165" s="16"/>
      <c r="G11165" s="16"/>
    </row>
    <row r="11166" spans="1:7" ht="12.75">
      <c r="A11166" s="16"/>
      <c r="B11166" s="16"/>
      <c r="C11166" s="16"/>
      <c r="D11166" s="16"/>
      <c r="E11166" s="16"/>
      <c r="F11166" s="16"/>
      <c r="G11166" s="16"/>
    </row>
    <row r="11167" spans="1:7" ht="12.75">
      <c r="A11167" s="16"/>
      <c r="B11167" s="16"/>
      <c r="C11167" s="16"/>
      <c r="D11167" s="16"/>
      <c r="E11167" s="16"/>
      <c r="F11167" s="16"/>
      <c r="G11167" s="16"/>
    </row>
    <row r="11168" spans="1:7" ht="12.75">
      <c r="A11168" s="16"/>
      <c r="B11168" s="16"/>
      <c r="C11168" s="16"/>
      <c r="D11168" s="16"/>
      <c r="E11168" s="16"/>
      <c r="F11168" s="16"/>
      <c r="G11168" s="16"/>
    </row>
    <row r="11169" spans="1:7" ht="12.75">
      <c r="A11169" s="16"/>
      <c r="B11169" s="16"/>
      <c r="C11169" s="16"/>
      <c r="D11169" s="16"/>
      <c r="E11169" s="16"/>
      <c r="F11169" s="16"/>
      <c r="G11169" s="16"/>
    </row>
    <row r="11170" spans="1:7" ht="12.75">
      <c r="A11170" s="16"/>
      <c r="B11170" s="16"/>
      <c r="C11170" s="16"/>
      <c r="D11170" s="16"/>
      <c r="E11170" s="16"/>
      <c r="F11170" s="16"/>
      <c r="G11170" s="16"/>
    </row>
    <row r="11171" spans="1:7" ht="12.75">
      <c r="A11171" s="16"/>
      <c r="B11171" s="16"/>
      <c r="C11171" s="16"/>
      <c r="D11171" s="16"/>
      <c r="E11171" s="16"/>
      <c r="F11171" s="16"/>
      <c r="G11171" s="16"/>
    </row>
    <row r="11172" spans="1:7" ht="12.75">
      <c r="A11172" s="16"/>
      <c r="B11172" s="16"/>
      <c r="C11172" s="16"/>
      <c r="D11172" s="16"/>
      <c r="E11172" s="16"/>
      <c r="F11172" s="16"/>
      <c r="G11172" s="16"/>
    </row>
    <row r="11173" spans="1:7" ht="12.75">
      <c r="A11173" s="16"/>
      <c r="B11173" s="16"/>
      <c r="C11173" s="16"/>
      <c r="D11173" s="16"/>
      <c r="E11173" s="16"/>
      <c r="F11173" s="16"/>
      <c r="G11173" s="16"/>
    </row>
    <row r="11174" spans="1:7" ht="12.75">
      <c r="A11174" s="16"/>
      <c r="B11174" s="16"/>
      <c r="C11174" s="16"/>
      <c r="D11174" s="16"/>
      <c r="E11174" s="16"/>
      <c r="F11174" s="16"/>
      <c r="G11174" s="16"/>
    </row>
    <row r="11175" spans="1:7" ht="12.75">
      <c r="A11175" s="16"/>
      <c r="B11175" s="16"/>
      <c r="C11175" s="16"/>
      <c r="D11175" s="16"/>
      <c r="E11175" s="16"/>
      <c r="F11175" s="16"/>
      <c r="G11175" s="16"/>
    </row>
    <row r="11176" spans="1:7" ht="12.75">
      <c r="A11176" s="16"/>
      <c r="B11176" s="16"/>
      <c r="C11176" s="16"/>
      <c r="D11176" s="16"/>
      <c r="E11176" s="16"/>
      <c r="F11176" s="16"/>
      <c r="G11176" s="16"/>
    </row>
    <row r="11177" spans="1:7" ht="12.75">
      <c r="A11177" s="16"/>
      <c r="B11177" s="16"/>
      <c r="C11177" s="16"/>
      <c r="D11177" s="16"/>
      <c r="E11177" s="16"/>
      <c r="F11177" s="16"/>
      <c r="G11177" s="16"/>
    </row>
    <row r="11178" spans="1:7" ht="12.75">
      <c r="A11178" s="16"/>
      <c r="B11178" s="16"/>
      <c r="C11178" s="16"/>
      <c r="D11178" s="16"/>
      <c r="E11178" s="16"/>
      <c r="F11178" s="16"/>
      <c r="G11178" s="16"/>
    </row>
    <row r="11179" spans="1:7" ht="12.75">
      <c r="A11179" s="16"/>
      <c r="B11179" s="16"/>
      <c r="C11179" s="16"/>
      <c r="D11179" s="16"/>
      <c r="E11179" s="16"/>
      <c r="F11179" s="16"/>
      <c r="G11179" s="16"/>
    </row>
    <row r="11180" spans="1:7" ht="12.75">
      <c r="A11180" s="16"/>
      <c r="B11180" s="16"/>
      <c r="C11180" s="16"/>
      <c r="D11180" s="16"/>
      <c r="E11180" s="16"/>
      <c r="F11180" s="16"/>
      <c r="G11180" s="16"/>
    </row>
    <row r="11181" spans="1:7" ht="12.75">
      <c r="A11181" s="16"/>
      <c r="B11181" s="16"/>
      <c r="C11181" s="16"/>
      <c r="D11181" s="16"/>
      <c r="E11181" s="16"/>
      <c r="F11181" s="16"/>
      <c r="G11181" s="16"/>
    </row>
    <row r="11182" spans="1:7" ht="12.75">
      <c r="A11182" s="16"/>
      <c r="B11182" s="16"/>
      <c r="C11182" s="16"/>
      <c r="D11182" s="16"/>
      <c r="E11182" s="16"/>
      <c r="F11182" s="16"/>
      <c r="G11182" s="16"/>
    </row>
    <row r="11183" spans="1:7" ht="12.75">
      <c r="A11183" s="16"/>
      <c r="B11183" s="16"/>
      <c r="C11183" s="16"/>
      <c r="D11183" s="16"/>
      <c r="E11183" s="16"/>
      <c r="F11183" s="16"/>
      <c r="G11183" s="16"/>
    </row>
    <row r="11184" spans="1:7" ht="12.75">
      <c r="A11184" s="16"/>
      <c r="B11184" s="16"/>
      <c r="C11184" s="16"/>
      <c r="D11184" s="16"/>
      <c r="E11184" s="16"/>
      <c r="F11184" s="16"/>
      <c r="G11184" s="16"/>
    </row>
    <row r="11185" spans="1:7" ht="12.75">
      <c r="A11185" s="16"/>
      <c r="B11185" s="16"/>
      <c r="C11185" s="16"/>
      <c r="D11185" s="16"/>
      <c r="E11185" s="16"/>
      <c r="F11185" s="16"/>
      <c r="G11185" s="16"/>
    </row>
    <row r="11186" spans="1:7" ht="12.75">
      <c r="A11186" s="16"/>
      <c r="B11186" s="16"/>
      <c r="C11186" s="16"/>
      <c r="D11186" s="16"/>
      <c r="E11186" s="16"/>
      <c r="F11186" s="16"/>
      <c r="G11186" s="16"/>
    </row>
    <row r="11187" spans="1:7" ht="12.75">
      <c r="A11187" s="16"/>
      <c r="B11187" s="16"/>
      <c r="C11187" s="16"/>
      <c r="D11187" s="16"/>
      <c r="E11187" s="16"/>
      <c r="F11187" s="16"/>
      <c r="G11187" s="16"/>
    </row>
    <row r="11188" spans="1:7" ht="12.75">
      <c r="A11188" s="16"/>
      <c r="B11188" s="16"/>
      <c r="C11188" s="16"/>
      <c r="D11188" s="16"/>
      <c r="E11188" s="16"/>
      <c r="F11188" s="16"/>
      <c r="G11188" s="16"/>
    </row>
    <row r="11189" spans="1:7" ht="12.75">
      <c r="A11189" s="16"/>
      <c r="B11189" s="16"/>
      <c r="C11189" s="16"/>
      <c r="D11189" s="16"/>
      <c r="E11189" s="16"/>
      <c r="F11189" s="16"/>
      <c r="G11189" s="16"/>
    </row>
    <row r="11190" spans="1:7" ht="12.75">
      <c r="A11190" s="16"/>
      <c r="B11190" s="16"/>
      <c r="C11190" s="16"/>
      <c r="D11190" s="16"/>
      <c r="E11190" s="16"/>
      <c r="F11190" s="16"/>
      <c r="G11190" s="16"/>
    </row>
    <row r="11191" spans="1:7" ht="12.75">
      <c r="A11191" s="16"/>
      <c r="B11191" s="16"/>
      <c r="C11191" s="16"/>
      <c r="D11191" s="16"/>
      <c r="E11191" s="16"/>
      <c r="F11191" s="16"/>
      <c r="G11191" s="16"/>
    </row>
    <row r="11192" spans="1:7" ht="12.75">
      <c r="A11192" s="16"/>
      <c r="B11192" s="16"/>
      <c r="C11192" s="16"/>
      <c r="D11192" s="16"/>
      <c r="E11192" s="16"/>
      <c r="F11192" s="16"/>
      <c r="G11192" s="16"/>
    </row>
    <row r="11193" spans="1:7" ht="12.75">
      <c r="A11193" s="16"/>
      <c r="B11193" s="16"/>
      <c r="C11193" s="16"/>
      <c r="D11193" s="16"/>
      <c r="E11193" s="16"/>
      <c r="F11193" s="16"/>
      <c r="G11193" s="16"/>
    </row>
    <row r="11194" spans="1:7" ht="12.75">
      <c r="A11194" s="16"/>
      <c r="B11194" s="16"/>
      <c r="C11194" s="16"/>
      <c r="D11194" s="16"/>
      <c r="E11194" s="16"/>
      <c r="F11194" s="16"/>
      <c r="G11194" s="16"/>
    </row>
    <row r="11195" spans="1:7" ht="12.75">
      <c r="A11195" s="16"/>
      <c r="B11195" s="16"/>
      <c r="C11195" s="16"/>
      <c r="D11195" s="16"/>
      <c r="E11195" s="16"/>
      <c r="F11195" s="16"/>
      <c r="G11195" s="16"/>
    </row>
    <row r="11196" spans="1:7" ht="12.75">
      <c r="A11196" s="16"/>
      <c r="B11196" s="16"/>
      <c r="C11196" s="16"/>
      <c r="D11196" s="16"/>
      <c r="E11196" s="16"/>
      <c r="F11196" s="16"/>
      <c r="G11196" s="16"/>
    </row>
    <row r="11197" spans="1:7" ht="12.75">
      <c r="A11197" s="16"/>
      <c r="B11197" s="16"/>
      <c r="C11197" s="16"/>
      <c r="D11197" s="16"/>
      <c r="E11197" s="16"/>
      <c r="F11197" s="16"/>
      <c r="G11197" s="16"/>
    </row>
    <row r="11198" spans="1:7" ht="12.75">
      <c r="A11198" s="16"/>
      <c r="B11198" s="16"/>
      <c r="C11198" s="16"/>
      <c r="D11198" s="16"/>
      <c r="E11198" s="16"/>
      <c r="F11198" s="16"/>
      <c r="G11198" s="16"/>
    </row>
    <row r="11199" spans="1:7" ht="12.75">
      <c r="A11199" s="16"/>
      <c r="B11199" s="16"/>
      <c r="C11199" s="16"/>
      <c r="D11199" s="16"/>
      <c r="E11199" s="16"/>
      <c r="F11199" s="16"/>
      <c r="G11199" s="16"/>
    </row>
    <row r="11200" spans="1:7" ht="12.75">
      <c r="A11200" s="16"/>
      <c r="B11200" s="16"/>
      <c r="C11200" s="16"/>
      <c r="D11200" s="16"/>
      <c r="E11200" s="16"/>
      <c r="F11200" s="16"/>
      <c r="G11200" s="16"/>
    </row>
    <row r="11201" spans="1:7" ht="12.75">
      <c r="A11201" s="16"/>
      <c r="B11201" s="16"/>
      <c r="C11201" s="16"/>
      <c r="D11201" s="16"/>
      <c r="E11201" s="16"/>
      <c r="F11201" s="16"/>
      <c r="G11201" s="16"/>
    </row>
    <row r="11202" spans="1:7" ht="12.75">
      <c r="A11202" s="16"/>
      <c r="B11202" s="16"/>
      <c r="C11202" s="16"/>
      <c r="D11202" s="16"/>
      <c r="E11202" s="16"/>
      <c r="F11202" s="16"/>
      <c r="G11202" s="16"/>
    </row>
    <row r="11203" spans="1:7" ht="12.75">
      <c r="A11203" s="16"/>
      <c r="B11203" s="16"/>
      <c r="C11203" s="16"/>
      <c r="D11203" s="16"/>
      <c r="E11203" s="16"/>
      <c r="F11203" s="16"/>
      <c r="G11203" s="16"/>
    </row>
    <row r="11204" spans="1:7" ht="12.75">
      <c r="A11204" s="16"/>
      <c r="B11204" s="16"/>
      <c r="C11204" s="16"/>
      <c r="D11204" s="16"/>
      <c r="E11204" s="16"/>
      <c r="F11204" s="16"/>
      <c r="G11204" s="16"/>
    </row>
    <row r="11205" spans="1:7" ht="12.75">
      <c r="A11205" s="16"/>
      <c r="B11205" s="16"/>
      <c r="C11205" s="16"/>
      <c r="D11205" s="16"/>
      <c r="E11205" s="16"/>
      <c r="F11205" s="16"/>
      <c r="G11205" s="16"/>
    </row>
    <row r="11206" spans="1:7" ht="12.75">
      <c r="A11206" s="16"/>
      <c r="B11206" s="16"/>
      <c r="C11206" s="16"/>
      <c r="D11206" s="16"/>
      <c r="E11206" s="16"/>
      <c r="F11206" s="16"/>
      <c r="G11206" s="16"/>
    </row>
    <row r="11207" spans="1:7" ht="12.75">
      <c r="A11207" s="16"/>
      <c r="B11207" s="16"/>
      <c r="C11207" s="16"/>
      <c r="D11207" s="16"/>
      <c r="E11207" s="16"/>
      <c r="F11207" s="16"/>
      <c r="G11207" s="16"/>
    </row>
    <row r="11208" spans="1:7" ht="12.75">
      <c r="A11208" s="16"/>
      <c r="B11208" s="16"/>
      <c r="C11208" s="16"/>
      <c r="D11208" s="16"/>
      <c r="E11208" s="16"/>
      <c r="F11208" s="16"/>
      <c r="G11208" s="16"/>
    </row>
    <row r="11209" spans="1:7" ht="12.75">
      <c r="A11209" s="16"/>
      <c r="B11209" s="16"/>
      <c r="C11209" s="16"/>
      <c r="D11209" s="16"/>
      <c r="E11209" s="16"/>
      <c r="F11209" s="16"/>
      <c r="G11209" s="16"/>
    </row>
    <row r="11210" spans="1:7" ht="12.75">
      <c r="A11210" s="16"/>
      <c r="B11210" s="16"/>
      <c r="C11210" s="16"/>
      <c r="D11210" s="16"/>
      <c r="E11210" s="16"/>
      <c r="F11210" s="16"/>
      <c r="G11210" s="16"/>
    </row>
    <row r="11211" spans="1:7" ht="12.75">
      <c r="A11211" s="16"/>
      <c r="B11211" s="16"/>
      <c r="C11211" s="16"/>
      <c r="D11211" s="16"/>
      <c r="E11211" s="16"/>
      <c r="F11211" s="16"/>
      <c r="G11211" s="16"/>
    </row>
    <row r="11212" spans="1:7" ht="12.75">
      <c r="A11212" s="16"/>
      <c r="B11212" s="16"/>
      <c r="C11212" s="16"/>
      <c r="D11212" s="16"/>
      <c r="E11212" s="16"/>
      <c r="F11212" s="16"/>
      <c r="G11212" s="16"/>
    </row>
    <row r="11213" spans="1:7" ht="12.75">
      <c r="A11213" s="16"/>
      <c r="B11213" s="16"/>
      <c r="C11213" s="16"/>
      <c r="D11213" s="16"/>
      <c r="E11213" s="16"/>
      <c r="F11213" s="16"/>
      <c r="G11213" s="16"/>
    </row>
    <row r="11214" spans="1:7" ht="12.75">
      <c r="A11214" s="16"/>
      <c r="B11214" s="16"/>
      <c r="C11214" s="16"/>
      <c r="D11214" s="16"/>
      <c r="E11214" s="16"/>
      <c r="F11214" s="16"/>
      <c r="G11214" s="16"/>
    </row>
    <row r="11215" spans="1:7" ht="12.75">
      <c r="A11215" s="16"/>
      <c r="B11215" s="16"/>
      <c r="C11215" s="16"/>
      <c r="D11215" s="16"/>
      <c r="E11215" s="16"/>
      <c r="F11215" s="16"/>
      <c r="G11215" s="16"/>
    </row>
    <row r="11216" spans="1:7" ht="12.75">
      <c r="A11216" s="16"/>
      <c r="B11216" s="16"/>
      <c r="C11216" s="16"/>
      <c r="D11216" s="16"/>
      <c r="E11216" s="16"/>
      <c r="F11216" s="16"/>
      <c r="G11216" s="16"/>
    </row>
    <row r="11217" spans="1:7" ht="12.75">
      <c r="A11217" s="16"/>
      <c r="B11217" s="16"/>
      <c r="C11217" s="16"/>
      <c r="D11217" s="16"/>
      <c r="E11217" s="16"/>
      <c r="F11217" s="16"/>
      <c r="G11217" s="16"/>
    </row>
    <row r="11218" spans="1:7" ht="12.75">
      <c r="A11218" s="16"/>
      <c r="B11218" s="16"/>
      <c r="C11218" s="16"/>
      <c r="D11218" s="16"/>
      <c r="E11218" s="16"/>
      <c r="F11218" s="16"/>
      <c r="G11218" s="16"/>
    </row>
    <row r="11219" spans="1:7" ht="12.75">
      <c r="A11219" s="16"/>
      <c r="B11219" s="16"/>
      <c r="C11219" s="16"/>
      <c r="D11219" s="16"/>
      <c r="E11219" s="16"/>
      <c r="F11219" s="16"/>
      <c r="G11219" s="16"/>
    </row>
    <row r="11220" spans="1:7" ht="12.75">
      <c r="A11220" s="16"/>
      <c r="B11220" s="16"/>
      <c r="C11220" s="16"/>
      <c r="D11220" s="16"/>
      <c r="E11220" s="16"/>
      <c r="F11220" s="16"/>
      <c r="G11220" s="16"/>
    </row>
    <row r="11221" spans="1:7" ht="12.75">
      <c r="A11221" s="16"/>
      <c r="B11221" s="16"/>
      <c r="C11221" s="16"/>
      <c r="D11221" s="16"/>
      <c r="E11221" s="16"/>
      <c r="F11221" s="16"/>
      <c r="G11221" s="16"/>
    </row>
    <row r="11222" spans="1:7" ht="12.75">
      <c r="A11222" s="16"/>
      <c r="B11222" s="16"/>
      <c r="C11222" s="16"/>
      <c r="D11222" s="16"/>
      <c r="E11222" s="16"/>
      <c r="F11222" s="16"/>
      <c r="G11222" s="16"/>
    </row>
    <row r="11223" spans="1:7" ht="12.75">
      <c r="A11223" s="16"/>
      <c r="B11223" s="16"/>
      <c r="C11223" s="16"/>
      <c r="D11223" s="16"/>
      <c r="E11223" s="16"/>
      <c r="F11223" s="16"/>
      <c r="G11223" s="16"/>
    </row>
    <row r="11224" spans="1:7" ht="12.75">
      <c r="A11224" s="16"/>
      <c r="B11224" s="16"/>
      <c r="C11224" s="16"/>
      <c r="D11224" s="16"/>
      <c r="E11224" s="16"/>
      <c r="F11224" s="16"/>
      <c r="G11224" s="16"/>
    </row>
    <row r="11225" spans="1:7" ht="12.75">
      <c r="A11225" s="16"/>
      <c r="B11225" s="16"/>
      <c r="C11225" s="16"/>
      <c r="D11225" s="16"/>
      <c r="E11225" s="16"/>
      <c r="F11225" s="16"/>
      <c r="G11225" s="16"/>
    </row>
    <row r="11226" spans="1:7" ht="12.75">
      <c r="A11226" s="16"/>
      <c r="B11226" s="16"/>
      <c r="C11226" s="16"/>
      <c r="D11226" s="16"/>
      <c r="E11226" s="16"/>
      <c r="F11226" s="16"/>
      <c r="G11226" s="16"/>
    </row>
    <row r="11227" spans="1:7" ht="12.75">
      <c r="A11227" s="16"/>
      <c r="B11227" s="16"/>
      <c r="C11227" s="16"/>
      <c r="D11227" s="16"/>
      <c r="E11227" s="16"/>
      <c r="F11227" s="16"/>
      <c r="G11227" s="16"/>
    </row>
    <row r="11228" spans="1:7" ht="12.75">
      <c r="A11228" s="16"/>
      <c r="B11228" s="16"/>
      <c r="C11228" s="16"/>
      <c r="D11228" s="16"/>
      <c r="E11228" s="16"/>
      <c r="F11228" s="16"/>
      <c r="G11228" s="16"/>
    </row>
    <row r="11229" spans="1:7" ht="12.75">
      <c r="A11229" s="16"/>
      <c r="B11229" s="16"/>
      <c r="C11229" s="16"/>
      <c r="D11229" s="16"/>
      <c r="E11229" s="16"/>
      <c r="F11229" s="16"/>
      <c r="G11229" s="16"/>
    </row>
    <row r="11230" spans="1:7" ht="12.75">
      <c r="A11230" s="16"/>
      <c r="B11230" s="16"/>
      <c r="C11230" s="16"/>
      <c r="D11230" s="16"/>
      <c r="E11230" s="16"/>
      <c r="F11230" s="16"/>
      <c r="G11230" s="16"/>
    </row>
    <row r="11231" spans="1:7" ht="12.75">
      <c r="A11231" s="16"/>
      <c r="B11231" s="16"/>
      <c r="C11231" s="16"/>
      <c r="D11231" s="16"/>
      <c r="E11231" s="16"/>
      <c r="F11231" s="16"/>
      <c r="G11231" s="16"/>
    </row>
    <row r="11232" spans="1:7" ht="12.75">
      <c r="A11232" s="16"/>
      <c r="B11232" s="16"/>
      <c r="C11232" s="16"/>
      <c r="D11232" s="16"/>
      <c r="E11232" s="16"/>
      <c r="F11232" s="16"/>
      <c r="G11232" s="16"/>
    </row>
    <row r="11233" spans="1:7" ht="12.75">
      <c r="A11233" s="16"/>
      <c r="B11233" s="16"/>
      <c r="C11233" s="16"/>
      <c r="D11233" s="16"/>
      <c r="E11233" s="16"/>
      <c r="F11233" s="16"/>
      <c r="G11233" s="16"/>
    </row>
    <row r="11234" spans="1:7" ht="12.75">
      <c r="A11234" s="16"/>
      <c r="B11234" s="16"/>
      <c r="C11234" s="16"/>
      <c r="D11234" s="16"/>
      <c r="E11234" s="16"/>
      <c r="F11234" s="16"/>
      <c r="G11234" s="16"/>
    </row>
    <row r="11235" spans="1:7" ht="12.75">
      <c r="A11235" s="16"/>
      <c r="B11235" s="16"/>
      <c r="C11235" s="16"/>
      <c r="D11235" s="16"/>
      <c r="E11235" s="16"/>
      <c r="F11235" s="16"/>
      <c r="G11235" s="16"/>
    </row>
    <row r="11236" spans="1:7" ht="12.75">
      <c r="A11236" s="16"/>
      <c r="B11236" s="16"/>
      <c r="C11236" s="16"/>
      <c r="D11236" s="16"/>
      <c r="E11236" s="16"/>
      <c r="F11236" s="16"/>
      <c r="G11236" s="16"/>
    </row>
    <row r="11237" spans="1:7" ht="12.75">
      <c r="A11237" s="16"/>
      <c r="B11237" s="16"/>
      <c r="C11237" s="16"/>
      <c r="D11237" s="16"/>
      <c r="E11237" s="16"/>
      <c r="F11237" s="16"/>
      <c r="G11237" s="16"/>
    </row>
    <row r="11238" spans="1:7" ht="12.75">
      <c r="A11238" s="16"/>
      <c r="B11238" s="16"/>
      <c r="C11238" s="16"/>
      <c r="D11238" s="16"/>
      <c r="E11238" s="16"/>
      <c r="F11238" s="16"/>
      <c r="G11238" s="16"/>
    </row>
    <row r="11239" spans="1:7" ht="12.75">
      <c r="A11239" s="16"/>
      <c r="B11239" s="16"/>
      <c r="C11239" s="16"/>
      <c r="D11239" s="16"/>
      <c r="E11239" s="16"/>
      <c r="F11239" s="16"/>
      <c r="G11239" s="16"/>
    </row>
    <row r="11240" spans="1:7" ht="12.75">
      <c r="A11240" s="16"/>
      <c r="B11240" s="16"/>
      <c r="C11240" s="16"/>
      <c r="D11240" s="16"/>
      <c r="E11240" s="16"/>
      <c r="F11240" s="16"/>
      <c r="G11240" s="16"/>
    </row>
    <row r="11241" spans="1:7" ht="12.75">
      <c r="A11241" s="16"/>
      <c r="B11241" s="16"/>
      <c r="C11241" s="16"/>
      <c r="D11241" s="16"/>
      <c r="E11241" s="16"/>
      <c r="F11241" s="16"/>
      <c r="G11241" s="16"/>
    </row>
    <row r="11242" spans="1:7" ht="12.75">
      <c r="A11242" s="16"/>
      <c r="B11242" s="16"/>
      <c r="C11242" s="16"/>
      <c r="D11242" s="16"/>
      <c r="E11242" s="16"/>
      <c r="F11242" s="16"/>
      <c r="G11242" s="16"/>
    </row>
    <row r="11243" spans="1:7" ht="12.75">
      <c r="A11243" s="16"/>
      <c r="B11243" s="16"/>
      <c r="C11243" s="16"/>
      <c r="D11243" s="16"/>
      <c r="E11243" s="16"/>
      <c r="F11243" s="16"/>
      <c r="G11243" s="16"/>
    </row>
    <row r="11244" spans="1:7" ht="12.75">
      <c r="A11244" s="16"/>
      <c r="B11244" s="16"/>
      <c r="C11244" s="16"/>
      <c r="D11244" s="16"/>
      <c r="E11244" s="16"/>
      <c r="F11244" s="16"/>
      <c r="G11244" s="16"/>
    </row>
    <row r="11245" spans="1:7" ht="12.75">
      <c r="A11245" s="16"/>
      <c r="B11245" s="16"/>
      <c r="C11245" s="16"/>
      <c r="D11245" s="16"/>
      <c r="E11245" s="16"/>
      <c r="F11245" s="16"/>
      <c r="G11245" s="16"/>
    </row>
    <row r="11246" spans="1:7" ht="12.75">
      <c r="A11246" s="16"/>
      <c r="B11246" s="16"/>
      <c r="C11246" s="16"/>
      <c r="D11246" s="16"/>
      <c r="E11246" s="16"/>
      <c r="F11246" s="16"/>
      <c r="G11246" s="16"/>
    </row>
    <row r="11247" spans="1:7" ht="12.75">
      <c r="A11247" s="16"/>
      <c r="B11247" s="16"/>
      <c r="C11247" s="16"/>
      <c r="D11247" s="16"/>
      <c r="E11247" s="16"/>
      <c r="F11247" s="16"/>
      <c r="G11247" s="16"/>
    </row>
    <row r="11248" spans="1:7" ht="12.75">
      <c r="A11248" s="16"/>
      <c r="B11248" s="16"/>
      <c r="C11248" s="16"/>
      <c r="D11248" s="16"/>
      <c r="E11248" s="16"/>
      <c r="F11248" s="16"/>
      <c r="G11248" s="16"/>
    </row>
    <row r="11249" spans="1:7" ht="12.75">
      <c r="A11249" s="16"/>
      <c r="B11249" s="16"/>
      <c r="C11249" s="16"/>
      <c r="D11249" s="16"/>
      <c r="E11249" s="16"/>
      <c r="F11249" s="16"/>
      <c r="G11249" s="16"/>
    </row>
    <row r="11250" spans="1:7" ht="12.75">
      <c r="A11250" s="16"/>
      <c r="B11250" s="16"/>
      <c r="C11250" s="16"/>
      <c r="D11250" s="16"/>
      <c r="E11250" s="16"/>
      <c r="F11250" s="16"/>
      <c r="G11250" s="16"/>
    </row>
    <row r="11251" spans="1:7" ht="12.75">
      <c r="A11251" s="16"/>
      <c r="B11251" s="16"/>
      <c r="C11251" s="16"/>
      <c r="D11251" s="16"/>
      <c r="E11251" s="16"/>
      <c r="F11251" s="16"/>
      <c r="G11251" s="16"/>
    </row>
    <row r="11252" spans="1:7" ht="12.75">
      <c r="A11252" s="16"/>
      <c r="B11252" s="16"/>
      <c r="C11252" s="16"/>
      <c r="D11252" s="16"/>
      <c r="E11252" s="16"/>
      <c r="F11252" s="16"/>
      <c r="G11252" s="16"/>
    </row>
    <row r="11253" spans="1:7" ht="12.75">
      <c r="A11253" s="16"/>
      <c r="B11253" s="16"/>
      <c r="C11253" s="16"/>
      <c r="D11253" s="16"/>
      <c r="E11253" s="16"/>
      <c r="F11253" s="16"/>
      <c r="G11253" s="16"/>
    </row>
    <row r="11254" spans="1:7" ht="12.75">
      <c r="A11254" s="16"/>
      <c r="B11254" s="16"/>
      <c r="C11254" s="16"/>
      <c r="D11254" s="16"/>
      <c r="E11254" s="16"/>
      <c r="F11254" s="16"/>
      <c r="G11254" s="16"/>
    </row>
    <row r="11255" spans="1:7" ht="12.75">
      <c r="A11255" s="16"/>
      <c r="B11255" s="16"/>
      <c r="C11255" s="16"/>
      <c r="D11255" s="16"/>
      <c r="E11255" s="16"/>
      <c r="F11255" s="16"/>
      <c r="G11255" s="16"/>
    </row>
    <row r="11256" spans="1:7" ht="12.75">
      <c r="A11256" s="16"/>
      <c r="B11256" s="16"/>
      <c r="C11256" s="16"/>
      <c r="D11256" s="16"/>
      <c r="E11256" s="16"/>
      <c r="F11256" s="16"/>
      <c r="G11256" s="16"/>
    </row>
    <row r="11257" spans="1:7" ht="12.75">
      <c r="A11257" s="16"/>
      <c r="B11257" s="16"/>
      <c r="C11257" s="16"/>
      <c r="D11257" s="16"/>
      <c r="E11257" s="16"/>
      <c r="F11257" s="16"/>
      <c r="G11257" s="16"/>
    </row>
    <row r="11258" spans="1:7" ht="12.75">
      <c r="A11258" s="16"/>
      <c r="B11258" s="16"/>
      <c r="C11258" s="16"/>
      <c r="D11258" s="16"/>
      <c r="E11258" s="16"/>
      <c r="F11258" s="16"/>
      <c r="G11258" s="16"/>
    </row>
    <row r="11259" spans="1:7" ht="12.75">
      <c r="A11259" s="16"/>
      <c r="B11259" s="16"/>
      <c r="C11259" s="16"/>
      <c r="D11259" s="16"/>
      <c r="E11259" s="16"/>
      <c r="F11259" s="16"/>
      <c r="G11259" s="16"/>
    </row>
    <row r="11260" spans="1:7" ht="12.75">
      <c r="A11260" s="16"/>
      <c r="B11260" s="16"/>
      <c r="C11260" s="16"/>
      <c r="D11260" s="16"/>
      <c r="E11260" s="16"/>
      <c r="F11260" s="16"/>
      <c r="G11260" s="16"/>
    </row>
    <row r="11261" spans="1:7" ht="12.75">
      <c r="A11261" s="16"/>
      <c r="B11261" s="16"/>
      <c r="C11261" s="16"/>
      <c r="D11261" s="16"/>
      <c r="E11261" s="16"/>
      <c r="F11261" s="16"/>
      <c r="G11261" s="16"/>
    </row>
    <row r="11262" spans="1:7" ht="12.75">
      <c r="A11262" s="16"/>
      <c r="B11262" s="16"/>
      <c r="C11262" s="16"/>
      <c r="D11262" s="16"/>
      <c r="E11262" s="16"/>
      <c r="F11262" s="16"/>
      <c r="G11262" s="16"/>
    </row>
    <row r="11263" spans="1:7" ht="12.75">
      <c r="A11263" s="16"/>
      <c r="B11263" s="16"/>
      <c r="C11263" s="16"/>
      <c r="D11263" s="16"/>
      <c r="E11263" s="16"/>
      <c r="F11263" s="16"/>
      <c r="G11263" s="16"/>
    </row>
    <row r="11264" spans="1:7" ht="12.75">
      <c r="A11264" s="16"/>
      <c r="B11264" s="16"/>
      <c r="C11264" s="16"/>
      <c r="D11264" s="16"/>
      <c r="E11264" s="16"/>
      <c r="F11264" s="16"/>
      <c r="G11264" s="16"/>
    </row>
    <row r="11265" spans="1:7" ht="12.75">
      <c r="A11265" s="16"/>
      <c r="B11265" s="16"/>
      <c r="C11265" s="16"/>
      <c r="D11265" s="16"/>
      <c r="E11265" s="16"/>
      <c r="F11265" s="16"/>
      <c r="G11265" s="16"/>
    </row>
    <row r="11266" spans="1:7" ht="12.75">
      <c r="A11266" s="16"/>
      <c r="B11266" s="16"/>
      <c r="C11266" s="16"/>
      <c r="D11266" s="16"/>
      <c r="E11266" s="16"/>
      <c r="F11266" s="16"/>
      <c r="G11266" s="16"/>
    </row>
    <row r="11267" spans="1:7" ht="12.75">
      <c r="A11267" s="16"/>
      <c r="B11267" s="16"/>
      <c r="C11267" s="16"/>
      <c r="D11267" s="16"/>
      <c r="E11267" s="16"/>
      <c r="F11267" s="16"/>
      <c r="G11267" s="16"/>
    </row>
    <row r="11268" spans="1:7" ht="12.75">
      <c r="A11268" s="16"/>
      <c r="B11268" s="16"/>
      <c r="C11268" s="16"/>
      <c r="D11268" s="16"/>
      <c r="E11268" s="16"/>
      <c r="F11268" s="16"/>
      <c r="G11268" s="16"/>
    </row>
    <row r="11269" spans="1:7" ht="12.75">
      <c r="A11269" s="16"/>
      <c r="B11269" s="16"/>
      <c r="C11269" s="16"/>
      <c r="D11269" s="16"/>
      <c r="E11269" s="16"/>
      <c r="F11269" s="16"/>
      <c r="G11269" s="16"/>
    </row>
    <row r="11270" spans="1:7" ht="12.75">
      <c r="A11270" s="16"/>
      <c r="B11270" s="16"/>
      <c r="C11270" s="16"/>
      <c r="D11270" s="16"/>
      <c r="E11270" s="16"/>
      <c r="F11270" s="16"/>
      <c r="G11270" s="16"/>
    </row>
    <row r="11271" spans="1:7" ht="12.75">
      <c r="A11271" s="16"/>
      <c r="B11271" s="16"/>
      <c r="C11271" s="16"/>
      <c r="D11271" s="16"/>
      <c r="E11271" s="16"/>
      <c r="F11271" s="16"/>
      <c r="G11271" s="16"/>
    </row>
    <row r="11272" spans="1:7" ht="12.75">
      <c r="A11272" s="16"/>
      <c r="B11272" s="16"/>
      <c r="C11272" s="16"/>
      <c r="D11272" s="16"/>
      <c r="E11272" s="16"/>
      <c r="F11272" s="16"/>
      <c r="G11272" s="16"/>
    </row>
    <row r="11273" spans="1:7" ht="12.75">
      <c r="A11273" s="16"/>
      <c r="B11273" s="16"/>
      <c r="C11273" s="16"/>
      <c r="D11273" s="16"/>
      <c r="E11273" s="16"/>
      <c r="F11273" s="16"/>
      <c r="G11273" s="16"/>
    </row>
    <row r="11274" spans="1:7" ht="12.75">
      <c r="A11274" s="16"/>
      <c r="B11274" s="16"/>
      <c r="C11274" s="16"/>
      <c r="D11274" s="16"/>
      <c r="E11274" s="16"/>
      <c r="F11274" s="16"/>
      <c r="G11274" s="16"/>
    </row>
    <row r="11275" spans="1:7" ht="12.75">
      <c r="A11275" s="16"/>
      <c r="B11275" s="16"/>
      <c r="C11275" s="16"/>
      <c r="D11275" s="16"/>
      <c r="E11275" s="16"/>
      <c r="F11275" s="16"/>
      <c r="G11275" s="16"/>
    </row>
    <row r="11276" spans="1:7" ht="12.75">
      <c r="A11276" s="16"/>
      <c r="B11276" s="16"/>
      <c r="C11276" s="16"/>
      <c r="D11276" s="16"/>
      <c r="E11276" s="16"/>
      <c r="F11276" s="16"/>
      <c r="G11276" s="16"/>
    </row>
    <row r="11277" spans="1:7" ht="12.75">
      <c r="A11277" s="16"/>
      <c r="B11277" s="16"/>
      <c r="C11277" s="16"/>
      <c r="D11277" s="16"/>
      <c r="E11277" s="16"/>
      <c r="F11277" s="16"/>
      <c r="G11277" s="16"/>
    </row>
    <row r="11278" spans="1:7" ht="12.75">
      <c r="A11278" s="16"/>
      <c r="B11278" s="16"/>
      <c r="C11278" s="16"/>
      <c r="D11278" s="16"/>
      <c r="E11278" s="16"/>
      <c r="F11278" s="16"/>
      <c r="G11278" s="16"/>
    </row>
    <row r="11279" spans="1:7" ht="12.75">
      <c r="A11279" s="16"/>
      <c r="B11279" s="16"/>
      <c r="C11279" s="16"/>
      <c r="D11279" s="16"/>
      <c r="E11279" s="16"/>
      <c r="F11279" s="16"/>
      <c r="G11279" s="16"/>
    </row>
    <row r="11280" spans="1:7" ht="12.75">
      <c r="A11280" s="16"/>
      <c r="B11280" s="16"/>
      <c r="C11280" s="16"/>
      <c r="D11280" s="16"/>
      <c r="E11280" s="16"/>
      <c r="F11280" s="16"/>
      <c r="G11280" s="16"/>
    </row>
    <row r="11281" spans="1:7" ht="12.75">
      <c r="A11281" s="16"/>
      <c r="B11281" s="16"/>
      <c r="C11281" s="16"/>
      <c r="D11281" s="16"/>
      <c r="E11281" s="16"/>
      <c r="F11281" s="16"/>
      <c r="G11281" s="16"/>
    </row>
    <row r="11282" spans="1:7" ht="12.75">
      <c r="A11282" s="16"/>
      <c r="B11282" s="16"/>
      <c r="C11282" s="16"/>
      <c r="D11282" s="16"/>
      <c r="E11282" s="16"/>
      <c r="F11282" s="16"/>
      <c r="G11282" s="16"/>
    </row>
    <row r="11283" spans="1:7" ht="12.75">
      <c r="A11283" s="16"/>
      <c r="B11283" s="16"/>
      <c r="C11283" s="16"/>
      <c r="D11283" s="16"/>
      <c r="E11283" s="16"/>
      <c r="F11283" s="16"/>
      <c r="G11283" s="16"/>
    </row>
    <row r="11284" spans="1:7" ht="12.75">
      <c r="A11284" s="16"/>
      <c r="B11284" s="16"/>
      <c r="C11284" s="16"/>
      <c r="D11284" s="16"/>
      <c r="E11284" s="16"/>
      <c r="F11284" s="16"/>
      <c r="G11284" s="16"/>
    </row>
    <row r="11285" spans="1:7" ht="12.75">
      <c r="A11285" s="16"/>
      <c r="B11285" s="16"/>
      <c r="C11285" s="16"/>
      <c r="D11285" s="16"/>
      <c r="E11285" s="16"/>
      <c r="F11285" s="16"/>
      <c r="G11285" s="16"/>
    </row>
    <row r="11286" spans="1:7" ht="12.75">
      <c r="A11286" s="16"/>
      <c r="B11286" s="16"/>
      <c r="C11286" s="16"/>
      <c r="D11286" s="16"/>
      <c r="E11286" s="16"/>
      <c r="F11286" s="16"/>
      <c r="G11286" s="16"/>
    </row>
    <row r="11287" spans="1:7" ht="12.75">
      <c r="A11287" s="16"/>
      <c r="B11287" s="16"/>
      <c r="C11287" s="16"/>
      <c r="D11287" s="16"/>
      <c r="E11287" s="16"/>
      <c r="F11287" s="16"/>
      <c r="G11287" s="16"/>
    </row>
    <row r="11288" spans="1:7" ht="12.75">
      <c r="A11288" s="16"/>
      <c r="B11288" s="16"/>
      <c r="C11288" s="16"/>
      <c r="D11288" s="16"/>
      <c r="E11288" s="16"/>
      <c r="F11288" s="16"/>
      <c r="G11288" s="16"/>
    </row>
    <row r="11289" spans="1:7" ht="12.75">
      <c r="A11289" s="16"/>
      <c r="B11289" s="16"/>
      <c r="C11289" s="16"/>
      <c r="D11289" s="16"/>
      <c r="E11289" s="16"/>
      <c r="F11289" s="16"/>
      <c r="G11289" s="16"/>
    </row>
    <row r="11290" spans="1:7" ht="12.75">
      <c r="A11290" s="16"/>
      <c r="B11290" s="16"/>
      <c r="C11290" s="16"/>
      <c r="D11290" s="16"/>
      <c r="E11290" s="16"/>
      <c r="F11290" s="16"/>
      <c r="G11290" s="16"/>
    </row>
    <row r="11291" spans="1:7" ht="12.75">
      <c r="A11291" s="16"/>
      <c r="B11291" s="16"/>
      <c r="C11291" s="16"/>
      <c r="D11291" s="16"/>
      <c r="E11291" s="16"/>
      <c r="F11291" s="16"/>
      <c r="G11291" s="16"/>
    </row>
    <row r="11292" spans="1:7" ht="12.75">
      <c r="A11292" s="16"/>
      <c r="B11292" s="16"/>
      <c r="C11292" s="16"/>
      <c r="D11292" s="16"/>
      <c r="E11292" s="16"/>
      <c r="F11292" s="16"/>
      <c r="G11292" s="16"/>
    </row>
    <row r="11293" spans="1:7" ht="12.75">
      <c r="A11293" s="16"/>
      <c r="B11293" s="16"/>
      <c r="C11293" s="16"/>
      <c r="D11293" s="16"/>
      <c r="E11293" s="16"/>
      <c r="F11293" s="16"/>
      <c r="G11293" s="16"/>
    </row>
    <row r="11294" spans="1:7" ht="12.75">
      <c r="A11294" s="16"/>
      <c r="B11294" s="16"/>
      <c r="C11294" s="16"/>
      <c r="D11294" s="16"/>
      <c r="E11294" s="16"/>
      <c r="F11294" s="16"/>
      <c r="G11294" s="16"/>
    </row>
    <row r="11295" spans="1:7" ht="12.75">
      <c r="A11295" s="16"/>
      <c r="B11295" s="16"/>
      <c r="C11295" s="16"/>
      <c r="D11295" s="16"/>
      <c r="E11295" s="16"/>
      <c r="F11295" s="16"/>
      <c r="G11295" s="16"/>
    </row>
    <row r="11296" spans="1:7" ht="12.75">
      <c r="A11296" s="16"/>
      <c r="B11296" s="16"/>
      <c r="C11296" s="16"/>
      <c r="D11296" s="16"/>
      <c r="E11296" s="16"/>
      <c r="F11296" s="16"/>
      <c r="G11296" s="16"/>
    </row>
    <row r="11297" spans="1:7" ht="12.75">
      <c r="A11297" s="16"/>
      <c r="B11297" s="16"/>
      <c r="C11297" s="16"/>
      <c r="D11297" s="16"/>
      <c r="E11297" s="16"/>
      <c r="F11297" s="16"/>
      <c r="G11297" s="16"/>
    </row>
    <row r="11298" spans="1:7" ht="12.75">
      <c r="A11298" s="16"/>
      <c r="B11298" s="16"/>
      <c r="C11298" s="16"/>
      <c r="D11298" s="16"/>
      <c r="E11298" s="16"/>
      <c r="F11298" s="16"/>
      <c r="G11298" s="16"/>
    </row>
    <row r="11299" spans="1:7" ht="12.75">
      <c r="A11299" s="16"/>
      <c r="B11299" s="16"/>
      <c r="C11299" s="16"/>
      <c r="D11299" s="16"/>
      <c r="E11299" s="16"/>
      <c r="F11299" s="16"/>
      <c r="G11299" s="16"/>
    </row>
    <row r="11300" spans="1:7" ht="12.75">
      <c r="A11300" s="16"/>
      <c r="B11300" s="16"/>
      <c r="C11300" s="16"/>
      <c r="D11300" s="16"/>
      <c r="E11300" s="16"/>
      <c r="F11300" s="16"/>
      <c r="G11300" s="16"/>
    </row>
    <row r="11301" spans="1:7" ht="12.75">
      <c r="A11301" s="16"/>
      <c r="B11301" s="16"/>
      <c r="C11301" s="16"/>
      <c r="D11301" s="16"/>
      <c r="E11301" s="16"/>
      <c r="F11301" s="16"/>
      <c r="G11301" s="16"/>
    </row>
    <row r="11302" spans="1:7" ht="12.75">
      <c r="A11302" s="16"/>
      <c r="B11302" s="16"/>
      <c r="C11302" s="16"/>
      <c r="D11302" s="16"/>
      <c r="E11302" s="16"/>
      <c r="F11302" s="16"/>
      <c r="G11302" s="16"/>
    </row>
    <row r="11303" spans="1:7" ht="12.75">
      <c r="A11303" s="16"/>
      <c r="B11303" s="16"/>
      <c r="C11303" s="16"/>
      <c r="D11303" s="16"/>
      <c r="E11303" s="16"/>
      <c r="F11303" s="16"/>
      <c r="G11303" s="16"/>
    </row>
    <row r="11304" spans="1:7" ht="12.75">
      <c r="A11304" s="16"/>
      <c r="B11304" s="16"/>
      <c r="C11304" s="16"/>
      <c r="D11304" s="16"/>
      <c r="E11304" s="16"/>
      <c r="F11304" s="16"/>
      <c r="G11304" s="16"/>
    </row>
    <row r="11305" spans="1:7" ht="12.75">
      <c r="A11305" s="16"/>
      <c r="B11305" s="16"/>
      <c r="C11305" s="16"/>
      <c r="D11305" s="16"/>
      <c r="E11305" s="16"/>
      <c r="F11305" s="16"/>
      <c r="G11305" s="16"/>
    </row>
    <row r="11306" spans="1:7" ht="12.75">
      <c r="A11306" s="16"/>
      <c r="B11306" s="16"/>
      <c r="C11306" s="16"/>
      <c r="D11306" s="16"/>
      <c r="E11306" s="16"/>
      <c r="F11306" s="16"/>
      <c r="G11306" s="16"/>
    </row>
    <row r="11307" spans="1:7" ht="12.75">
      <c r="A11307" s="16"/>
      <c r="B11307" s="16"/>
      <c r="C11307" s="16"/>
      <c r="D11307" s="16"/>
      <c r="E11307" s="16"/>
      <c r="F11307" s="16"/>
      <c r="G11307" s="16"/>
    </row>
    <row r="11308" spans="1:7" ht="12.75">
      <c r="A11308" s="16"/>
      <c r="B11308" s="16"/>
      <c r="C11308" s="16"/>
      <c r="D11308" s="16"/>
      <c r="E11308" s="16"/>
      <c r="F11308" s="16"/>
      <c r="G11308" s="16"/>
    </row>
    <row r="11309" spans="1:7" ht="12.75">
      <c r="A11309" s="16"/>
      <c r="B11309" s="16"/>
      <c r="C11309" s="16"/>
      <c r="D11309" s="16"/>
      <c r="E11309" s="16"/>
      <c r="F11309" s="16"/>
      <c r="G11309" s="16"/>
    </row>
    <row r="11310" spans="1:7" ht="12.75">
      <c r="A11310" s="16"/>
      <c r="B11310" s="16"/>
      <c r="C11310" s="16"/>
      <c r="D11310" s="16"/>
      <c r="E11310" s="16"/>
      <c r="F11310" s="16"/>
      <c r="G11310" s="16"/>
    </row>
    <row r="11311" spans="1:7" ht="12.75">
      <c r="A11311" s="16"/>
      <c r="B11311" s="16"/>
      <c r="C11311" s="16"/>
      <c r="D11311" s="16"/>
      <c r="E11311" s="16"/>
      <c r="F11311" s="16"/>
      <c r="G11311" s="16"/>
    </row>
    <row r="11312" spans="1:7" ht="12.75">
      <c r="A11312" s="16"/>
      <c r="B11312" s="16"/>
      <c r="C11312" s="16"/>
      <c r="D11312" s="16"/>
      <c r="E11312" s="16"/>
      <c r="F11312" s="16"/>
      <c r="G11312" s="16"/>
    </row>
    <row r="11313" spans="1:7" ht="12.75">
      <c r="A11313" s="16"/>
      <c r="B11313" s="16"/>
      <c r="C11313" s="16"/>
      <c r="D11313" s="16"/>
      <c r="E11313" s="16"/>
      <c r="F11313" s="16"/>
      <c r="G11313" s="16"/>
    </row>
    <row r="11314" spans="1:7" ht="12.75">
      <c r="A11314" s="16"/>
      <c r="B11314" s="16"/>
      <c r="C11314" s="16"/>
      <c r="D11314" s="16"/>
      <c r="E11314" s="16"/>
      <c r="F11314" s="16"/>
      <c r="G11314" s="16"/>
    </row>
    <row r="11315" spans="1:7" ht="12.75">
      <c r="A11315" s="16"/>
      <c r="B11315" s="16"/>
      <c r="C11315" s="16"/>
      <c r="D11315" s="16"/>
      <c r="E11315" s="16"/>
      <c r="F11315" s="16"/>
      <c r="G11315" s="16"/>
    </row>
    <row r="11316" spans="1:7" ht="12.75">
      <c r="A11316" s="16"/>
      <c r="B11316" s="16"/>
      <c r="C11316" s="16"/>
      <c r="D11316" s="16"/>
      <c r="E11316" s="16"/>
      <c r="F11316" s="16"/>
      <c r="G11316" s="16"/>
    </row>
    <row r="11317" spans="1:7" ht="12.75">
      <c r="A11317" s="16"/>
      <c r="B11317" s="16"/>
      <c r="C11317" s="16"/>
      <c r="D11317" s="16"/>
      <c r="E11317" s="16"/>
      <c r="F11317" s="16"/>
      <c r="G11317" s="16"/>
    </row>
    <row r="11318" spans="1:7" ht="12.75">
      <c r="A11318" s="16"/>
      <c r="B11318" s="16"/>
      <c r="C11318" s="16"/>
      <c r="D11318" s="16"/>
      <c r="E11318" s="16"/>
      <c r="F11318" s="16"/>
      <c r="G11318" s="16"/>
    </row>
    <row r="11319" spans="1:7" ht="12.75">
      <c r="A11319" s="16"/>
      <c r="B11319" s="16"/>
      <c r="C11319" s="16"/>
      <c r="D11319" s="16"/>
      <c r="E11319" s="16"/>
      <c r="F11319" s="16"/>
      <c r="G11319" s="16"/>
    </row>
    <row r="11320" spans="1:7" ht="12.75">
      <c r="A11320" s="16"/>
      <c r="B11320" s="16"/>
      <c r="C11320" s="16"/>
      <c r="D11320" s="16"/>
      <c r="E11320" s="16"/>
      <c r="F11320" s="16"/>
      <c r="G11320" s="16"/>
    </row>
    <row r="11321" spans="1:7" ht="12.75">
      <c r="A11321" s="16"/>
      <c r="B11321" s="16"/>
      <c r="C11321" s="16"/>
      <c r="D11321" s="16"/>
      <c r="E11321" s="16"/>
      <c r="F11321" s="16"/>
      <c r="G11321" s="16"/>
    </row>
    <row r="11322" spans="1:7" ht="12.75">
      <c r="A11322" s="16"/>
      <c r="B11322" s="16"/>
      <c r="C11322" s="16"/>
      <c r="D11322" s="16"/>
      <c r="E11322" s="16"/>
      <c r="F11322" s="16"/>
      <c r="G11322" s="16"/>
    </row>
    <row r="11323" spans="1:7" ht="12.75">
      <c r="A11323" s="16"/>
      <c r="B11323" s="16"/>
      <c r="C11323" s="16"/>
      <c r="D11323" s="16"/>
      <c r="E11323" s="16"/>
      <c r="F11323" s="16"/>
      <c r="G11323" s="16"/>
    </row>
    <row r="11324" spans="1:7" ht="12.75">
      <c r="A11324" s="16"/>
      <c r="B11324" s="16"/>
      <c r="C11324" s="16"/>
      <c r="D11324" s="16"/>
      <c r="E11324" s="16"/>
      <c r="F11324" s="16"/>
      <c r="G11324" s="16"/>
    </row>
    <row r="11325" spans="1:7" ht="12.75">
      <c r="A11325" s="16"/>
      <c r="B11325" s="16"/>
      <c r="C11325" s="16"/>
      <c r="D11325" s="16"/>
      <c r="E11325" s="16"/>
      <c r="F11325" s="16"/>
      <c r="G11325" s="16"/>
    </row>
    <row r="11326" spans="1:7" ht="12.75">
      <c r="A11326" s="16"/>
      <c r="B11326" s="16"/>
      <c r="C11326" s="16"/>
      <c r="D11326" s="16"/>
      <c r="E11326" s="16"/>
      <c r="F11326" s="16"/>
      <c r="G11326" s="16"/>
    </row>
    <row r="11327" spans="1:7" ht="12.75">
      <c r="A11327" s="16"/>
      <c r="B11327" s="16"/>
      <c r="C11327" s="16"/>
      <c r="D11327" s="16"/>
      <c r="E11327" s="16"/>
      <c r="F11327" s="16"/>
      <c r="G11327" s="16"/>
    </row>
    <row r="11328" spans="1:7" ht="12.75">
      <c r="A11328" s="16"/>
      <c r="B11328" s="16"/>
      <c r="C11328" s="16"/>
      <c r="D11328" s="16"/>
      <c r="E11328" s="16"/>
      <c r="F11328" s="16"/>
      <c r="G11328" s="16"/>
    </row>
    <row r="11329" spans="1:7" ht="12.75">
      <c r="A11329" s="16"/>
      <c r="B11329" s="16"/>
      <c r="C11329" s="16"/>
      <c r="D11329" s="16"/>
      <c r="E11329" s="16"/>
      <c r="F11329" s="16"/>
      <c r="G11329" s="16"/>
    </row>
    <row r="11330" spans="1:7" ht="12.75">
      <c r="A11330" s="16"/>
      <c r="B11330" s="16"/>
      <c r="C11330" s="16"/>
      <c r="D11330" s="16"/>
      <c r="E11330" s="16"/>
      <c r="F11330" s="16"/>
      <c r="G11330" s="16"/>
    </row>
    <row r="11331" spans="1:7" ht="12.75">
      <c r="A11331" s="16"/>
      <c r="B11331" s="16"/>
      <c r="C11331" s="16"/>
      <c r="D11331" s="16"/>
      <c r="E11331" s="16"/>
      <c r="F11331" s="16"/>
      <c r="G11331" s="16"/>
    </row>
    <row r="11332" spans="1:7" ht="12.75">
      <c r="A11332" s="16"/>
      <c r="B11332" s="16"/>
      <c r="C11332" s="16"/>
      <c r="D11332" s="16"/>
      <c r="E11332" s="16"/>
      <c r="F11332" s="16"/>
      <c r="G11332" s="16"/>
    </row>
    <row r="11333" spans="1:7" ht="12.75">
      <c r="A11333" s="16"/>
      <c r="B11333" s="16"/>
      <c r="C11333" s="16"/>
      <c r="D11333" s="16"/>
      <c r="E11333" s="16"/>
      <c r="F11333" s="16"/>
      <c r="G11333" s="16"/>
    </row>
    <row r="11334" spans="1:7" ht="12.75">
      <c r="A11334" s="16"/>
      <c r="B11334" s="16"/>
      <c r="C11334" s="16"/>
      <c r="D11334" s="16"/>
      <c r="E11334" s="16"/>
      <c r="F11334" s="16"/>
      <c r="G11334" s="16"/>
    </row>
    <row r="11335" spans="1:7" ht="12.75">
      <c r="A11335" s="16"/>
      <c r="B11335" s="16"/>
      <c r="C11335" s="16"/>
      <c r="D11335" s="16"/>
      <c r="E11335" s="16"/>
      <c r="F11335" s="16"/>
      <c r="G11335" s="16"/>
    </row>
    <row r="11336" spans="1:7" ht="12.75">
      <c r="A11336" s="16"/>
      <c r="B11336" s="16"/>
      <c r="C11336" s="16"/>
      <c r="D11336" s="16"/>
      <c r="E11336" s="16"/>
      <c r="F11336" s="16"/>
      <c r="G11336" s="16"/>
    </row>
    <row r="11337" spans="1:7" ht="12.75">
      <c r="A11337" s="16"/>
      <c r="B11337" s="16"/>
      <c r="C11337" s="16"/>
      <c r="D11337" s="16"/>
      <c r="E11337" s="16"/>
      <c r="F11337" s="16"/>
      <c r="G11337" s="16"/>
    </row>
    <row r="11338" spans="1:7" ht="12.75">
      <c r="A11338" s="16"/>
      <c r="B11338" s="16"/>
      <c r="C11338" s="16"/>
      <c r="D11338" s="16"/>
      <c r="E11338" s="16"/>
      <c r="F11338" s="16"/>
      <c r="G11338" s="16"/>
    </row>
    <row r="11339" spans="1:7" ht="12.75">
      <c r="A11339" s="16"/>
      <c r="B11339" s="16"/>
      <c r="C11339" s="16"/>
      <c r="D11339" s="16"/>
      <c r="E11339" s="16"/>
      <c r="F11339" s="16"/>
      <c r="G11339" s="16"/>
    </row>
    <row r="11340" spans="1:7" ht="12.75">
      <c r="A11340" s="16"/>
      <c r="B11340" s="16"/>
      <c r="C11340" s="16"/>
      <c r="D11340" s="16"/>
      <c r="E11340" s="16"/>
      <c r="F11340" s="16"/>
      <c r="G11340" s="16"/>
    </row>
    <row r="11341" spans="1:7" ht="12.75">
      <c r="A11341" s="16"/>
      <c r="B11341" s="16"/>
      <c r="C11341" s="16"/>
      <c r="D11341" s="16"/>
      <c r="E11341" s="16"/>
      <c r="F11341" s="16"/>
      <c r="G11341" s="16"/>
    </row>
    <row r="11342" spans="1:7" ht="12.75">
      <c r="A11342" s="16"/>
      <c r="B11342" s="16"/>
      <c r="C11342" s="16"/>
      <c r="D11342" s="16"/>
      <c r="E11342" s="16"/>
      <c r="F11342" s="16"/>
      <c r="G11342" s="16"/>
    </row>
    <row r="11343" spans="1:7" ht="12.75">
      <c r="A11343" s="16"/>
      <c r="B11343" s="16"/>
      <c r="C11343" s="16"/>
      <c r="D11343" s="16"/>
      <c r="E11343" s="16"/>
      <c r="F11343" s="16"/>
      <c r="G11343" s="16"/>
    </row>
    <row r="11344" spans="1:7" ht="12.75">
      <c r="A11344" s="16"/>
      <c r="B11344" s="16"/>
      <c r="C11344" s="16"/>
      <c r="D11344" s="16"/>
      <c r="E11344" s="16"/>
      <c r="F11344" s="16"/>
      <c r="G11344" s="16"/>
    </row>
    <row r="11345" spans="1:7" ht="12.75">
      <c r="A11345" s="16"/>
      <c r="B11345" s="16"/>
      <c r="C11345" s="16"/>
      <c r="D11345" s="16"/>
      <c r="E11345" s="16"/>
      <c r="F11345" s="16"/>
      <c r="G11345" s="16"/>
    </row>
    <row r="11346" spans="1:7" ht="12.75">
      <c r="A11346" s="16"/>
      <c r="B11346" s="16"/>
      <c r="C11346" s="16"/>
      <c r="D11346" s="16"/>
      <c r="E11346" s="16"/>
      <c r="F11346" s="16"/>
      <c r="G11346" s="16"/>
    </row>
    <row r="11347" spans="1:7" ht="12.75">
      <c r="A11347" s="16"/>
      <c r="B11347" s="16"/>
      <c r="C11347" s="16"/>
      <c r="D11347" s="16"/>
      <c r="E11347" s="16"/>
      <c r="F11347" s="16"/>
      <c r="G11347" s="16"/>
    </row>
    <row r="11348" spans="1:7" ht="12.75">
      <c r="A11348" s="16"/>
      <c r="B11348" s="16"/>
      <c r="C11348" s="16"/>
      <c r="D11348" s="16"/>
      <c r="E11348" s="16"/>
      <c r="F11348" s="16"/>
      <c r="G11348" s="16"/>
    </row>
    <row r="11349" spans="1:7" ht="12.75">
      <c r="A11349" s="16"/>
      <c r="B11349" s="16"/>
      <c r="C11349" s="16"/>
      <c r="D11349" s="16"/>
      <c r="E11349" s="16"/>
      <c r="F11349" s="16"/>
      <c r="G11349" s="16"/>
    </row>
    <row r="11350" spans="1:7" ht="12.75">
      <c r="A11350" s="16"/>
      <c r="B11350" s="16"/>
      <c r="C11350" s="16"/>
      <c r="D11350" s="16"/>
      <c r="E11350" s="16"/>
      <c r="F11350" s="16"/>
      <c r="G11350" s="16"/>
    </row>
    <row r="11351" spans="1:7" ht="12.75">
      <c r="A11351" s="16"/>
      <c r="B11351" s="16"/>
      <c r="C11351" s="16"/>
      <c r="D11351" s="16"/>
      <c r="E11351" s="16"/>
      <c r="F11351" s="16"/>
      <c r="G11351" s="16"/>
    </row>
    <row r="11352" spans="1:7" ht="12.75">
      <c r="A11352" s="16"/>
      <c r="B11352" s="16"/>
      <c r="C11352" s="16"/>
      <c r="D11352" s="16"/>
      <c r="E11352" s="16"/>
      <c r="F11352" s="16"/>
      <c r="G11352" s="16"/>
    </row>
    <row r="11353" spans="1:7" ht="12.75">
      <c r="A11353" s="16"/>
      <c r="B11353" s="16"/>
      <c r="C11353" s="16"/>
      <c r="D11353" s="16"/>
      <c r="E11353" s="16"/>
      <c r="F11353" s="16"/>
      <c r="G11353" s="16"/>
    </row>
    <row r="11354" spans="1:7" ht="12.75">
      <c r="A11354" s="16"/>
      <c r="B11354" s="16"/>
      <c r="C11354" s="16"/>
      <c r="D11354" s="16"/>
      <c r="E11354" s="16"/>
      <c r="F11354" s="16"/>
      <c r="G11354" s="16"/>
    </row>
    <row r="11355" spans="1:7" ht="12.75">
      <c r="A11355" s="16"/>
      <c r="B11355" s="16"/>
      <c r="C11355" s="16"/>
      <c r="D11355" s="16"/>
      <c r="E11355" s="16"/>
      <c r="F11355" s="16"/>
      <c r="G11355" s="16"/>
    </row>
    <row r="11356" spans="1:7" ht="12.75">
      <c r="A11356" s="16"/>
      <c r="B11356" s="16"/>
      <c r="C11356" s="16"/>
      <c r="D11356" s="16"/>
      <c r="E11356" s="16"/>
      <c r="F11356" s="16"/>
      <c r="G11356" s="16"/>
    </row>
    <row r="11357" spans="1:7" ht="12.75">
      <c r="A11357" s="16"/>
      <c r="B11357" s="16"/>
      <c r="C11357" s="16"/>
      <c r="D11357" s="16"/>
      <c r="E11357" s="16"/>
      <c r="F11357" s="16"/>
      <c r="G11357" s="16"/>
    </row>
    <row r="11358" spans="1:7" ht="12.75">
      <c r="A11358" s="16"/>
      <c r="B11358" s="16"/>
      <c r="C11358" s="16"/>
      <c r="D11358" s="16"/>
      <c r="E11358" s="16"/>
      <c r="F11358" s="16"/>
      <c r="G11358" s="16"/>
    </row>
    <row r="11359" spans="1:7" ht="12.75">
      <c r="A11359" s="16"/>
      <c r="B11359" s="16"/>
      <c r="C11359" s="16"/>
      <c r="D11359" s="16"/>
      <c r="E11359" s="16"/>
      <c r="F11359" s="16"/>
      <c r="G11359" s="16"/>
    </row>
    <row r="11360" spans="1:7" ht="12.75">
      <c r="A11360" s="16"/>
      <c r="B11360" s="16"/>
      <c r="C11360" s="16"/>
      <c r="D11360" s="16"/>
      <c r="E11360" s="16"/>
      <c r="F11360" s="16"/>
      <c r="G11360" s="16"/>
    </row>
    <row r="11361" spans="1:7" ht="12.75">
      <c r="A11361" s="16"/>
      <c r="B11361" s="16"/>
      <c r="C11361" s="16"/>
      <c r="D11361" s="16"/>
      <c r="E11361" s="16"/>
      <c r="F11361" s="16"/>
      <c r="G11361" s="16"/>
    </row>
    <row r="11362" spans="1:7" ht="12.75">
      <c r="A11362" s="16"/>
      <c r="B11362" s="16"/>
      <c r="C11362" s="16"/>
      <c r="D11362" s="16"/>
      <c r="E11362" s="16"/>
      <c r="F11362" s="16"/>
      <c r="G11362" s="16"/>
    </row>
    <row r="11363" spans="1:7" ht="12.75">
      <c r="A11363" s="16"/>
      <c r="B11363" s="16"/>
      <c r="C11363" s="16"/>
      <c r="D11363" s="16"/>
      <c r="E11363" s="16"/>
      <c r="F11363" s="16"/>
      <c r="G11363" s="16"/>
    </row>
    <row r="11364" spans="1:7" ht="12.75">
      <c r="A11364" s="16"/>
      <c r="B11364" s="16"/>
      <c r="C11364" s="16"/>
      <c r="D11364" s="16"/>
      <c r="E11364" s="16"/>
      <c r="F11364" s="16"/>
      <c r="G11364" s="16"/>
    </row>
    <row r="11365" spans="1:7" ht="12.75">
      <c r="A11365" s="16"/>
      <c r="B11365" s="16"/>
      <c r="C11365" s="16"/>
      <c r="D11365" s="16"/>
      <c r="E11365" s="16"/>
      <c r="F11365" s="16"/>
      <c r="G11365" s="16"/>
    </row>
    <row r="11366" spans="1:7" ht="12.75">
      <c r="A11366" s="16"/>
      <c r="B11366" s="16"/>
      <c r="C11366" s="16"/>
      <c r="D11366" s="16"/>
      <c r="E11366" s="16"/>
      <c r="F11366" s="16"/>
      <c r="G11366" s="16"/>
    </row>
    <row r="11367" spans="1:7" ht="12.75">
      <c r="A11367" s="16"/>
      <c r="B11367" s="16"/>
      <c r="C11367" s="16"/>
      <c r="D11367" s="16"/>
      <c r="E11367" s="16"/>
      <c r="F11367" s="16"/>
      <c r="G11367" s="16"/>
    </row>
    <row r="11368" spans="1:7" ht="12.75">
      <c r="A11368" s="16"/>
      <c r="B11368" s="16"/>
      <c r="C11368" s="16"/>
      <c r="D11368" s="16"/>
      <c r="E11368" s="16"/>
      <c r="F11368" s="16"/>
      <c r="G11368" s="16"/>
    </row>
    <row r="11369" spans="1:7" ht="12.75">
      <c r="A11369" s="16"/>
      <c r="B11369" s="16"/>
      <c r="C11369" s="16"/>
      <c r="D11369" s="16"/>
      <c r="E11369" s="16"/>
      <c r="F11369" s="16"/>
      <c r="G11369" s="16"/>
    </row>
    <row r="11370" spans="1:7" ht="12.75">
      <c r="A11370" s="16"/>
      <c r="B11370" s="16"/>
      <c r="C11370" s="16"/>
      <c r="D11370" s="16"/>
      <c r="E11370" s="16"/>
      <c r="F11370" s="16"/>
      <c r="G11370" s="16"/>
    </row>
    <row r="11371" spans="1:7" ht="12.75">
      <c r="A11371" s="16"/>
      <c r="B11371" s="16"/>
      <c r="C11371" s="16"/>
      <c r="D11371" s="16"/>
      <c r="E11371" s="16"/>
      <c r="F11371" s="16"/>
      <c r="G11371" s="16"/>
    </row>
    <row r="11372" spans="1:7" ht="12.75">
      <c r="A11372" s="16"/>
      <c r="B11372" s="16"/>
      <c r="C11372" s="16"/>
      <c r="D11372" s="16"/>
      <c r="E11372" s="16"/>
      <c r="F11372" s="16"/>
      <c r="G11372" s="16"/>
    </row>
    <row r="11373" spans="1:7" ht="12.75">
      <c r="A11373" s="16"/>
      <c r="B11373" s="16"/>
      <c r="C11373" s="16"/>
      <c r="D11373" s="16"/>
      <c r="E11373" s="16"/>
      <c r="F11373" s="16"/>
      <c r="G11373" s="16"/>
    </row>
    <row r="11374" spans="1:7" ht="12.75">
      <c r="A11374" s="16"/>
      <c r="B11374" s="16"/>
      <c r="C11374" s="16"/>
      <c r="D11374" s="16"/>
      <c r="E11374" s="16"/>
      <c r="F11374" s="16"/>
      <c r="G11374" s="16"/>
    </row>
    <row r="11375" spans="1:7" ht="12.75">
      <c r="A11375" s="16"/>
      <c r="B11375" s="16"/>
      <c r="C11375" s="16"/>
      <c r="D11375" s="16"/>
      <c r="E11375" s="16"/>
      <c r="F11375" s="16"/>
      <c r="G11375" s="16"/>
    </row>
    <row r="11376" spans="1:7" ht="12.75">
      <c r="A11376" s="16"/>
      <c r="B11376" s="16"/>
      <c r="C11376" s="16"/>
      <c r="D11376" s="16"/>
      <c r="E11376" s="16"/>
      <c r="F11376" s="16"/>
      <c r="G11376" s="16"/>
    </row>
    <row r="11377" spans="1:7" ht="12.75">
      <c r="A11377" s="16"/>
      <c r="B11377" s="16"/>
      <c r="C11377" s="16"/>
      <c r="D11377" s="16"/>
      <c r="E11377" s="16"/>
      <c r="F11377" s="16"/>
      <c r="G11377" s="16"/>
    </row>
    <row r="11378" spans="1:7" ht="12.75">
      <c r="A11378" s="16"/>
      <c r="B11378" s="16"/>
      <c r="C11378" s="16"/>
      <c r="D11378" s="16"/>
      <c r="E11378" s="16"/>
      <c r="F11378" s="16"/>
      <c r="G11378" s="16"/>
    </row>
    <row r="11379" spans="1:7" ht="12.75">
      <c r="A11379" s="16"/>
      <c r="B11379" s="16"/>
      <c r="C11379" s="16"/>
      <c r="D11379" s="16"/>
      <c r="E11379" s="16"/>
      <c r="F11379" s="16"/>
      <c r="G11379" s="16"/>
    </row>
    <row r="11380" spans="1:7" ht="12.75">
      <c r="A11380" s="16"/>
      <c r="B11380" s="16"/>
      <c r="C11380" s="16"/>
      <c r="D11380" s="16"/>
      <c r="E11380" s="16"/>
      <c r="F11380" s="16"/>
      <c r="G11380" s="16"/>
    </row>
    <row r="11381" spans="1:7" ht="12.75">
      <c r="A11381" s="16"/>
      <c r="B11381" s="16"/>
      <c r="C11381" s="16"/>
      <c r="D11381" s="16"/>
      <c r="E11381" s="16"/>
      <c r="F11381" s="16"/>
      <c r="G11381" s="16"/>
    </row>
    <row r="11382" spans="1:7" ht="12.75">
      <c r="A11382" s="16"/>
      <c r="B11382" s="16"/>
      <c r="C11382" s="16"/>
      <c r="D11382" s="16"/>
      <c r="E11382" s="16"/>
      <c r="F11382" s="16"/>
      <c r="G11382" s="16"/>
    </row>
    <row r="11383" spans="1:7" ht="12.75">
      <c r="A11383" s="16"/>
      <c r="B11383" s="16"/>
      <c r="C11383" s="16"/>
      <c r="D11383" s="16"/>
      <c r="E11383" s="16"/>
      <c r="F11383" s="16"/>
      <c r="G11383" s="16"/>
    </row>
    <row r="11384" spans="1:7" ht="12.75">
      <c r="A11384" s="16"/>
      <c r="B11384" s="16"/>
      <c r="C11384" s="16"/>
      <c r="D11384" s="16"/>
      <c r="E11384" s="16"/>
      <c r="F11384" s="16"/>
      <c r="G11384" s="16"/>
    </row>
    <row r="11385" spans="1:7" ht="12.75">
      <c r="A11385" s="16"/>
      <c r="B11385" s="16"/>
      <c r="C11385" s="16"/>
      <c r="D11385" s="16"/>
      <c r="E11385" s="16"/>
      <c r="F11385" s="16"/>
      <c r="G11385" s="16"/>
    </row>
    <row r="11386" spans="1:7" ht="12.75">
      <c r="A11386" s="16"/>
      <c r="B11386" s="16"/>
      <c r="C11386" s="16"/>
      <c r="D11386" s="16"/>
      <c r="E11386" s="16"/>
      <c r="F11386" s="16"/>
      <c r="G11386" s="16"/>
    </row>
    <row r="11387" spans="1:7" ht="12.75">
      <c r="A11387" s="16"/>
      <c r="B11387" s="16"/>
      <c r="C11387" s="16"/>
      <c r="D11387" s="16"/>
      <c r="E11387" s="16"/>
      <c r="F11387" s="16"/>
      <c r="G11387" s="16"/>
    </row>
    <row r="11388" spans="1:7" ht="12.75">
      <c r="A11388" s="16"/>
      <c r="B11388" s="16"/>
      <c r="C11388" s="16"/>
      <c r="D11388" s="16"/>
      <c r="E11388" s="16"/>
      <c r="F11388" s="16"/>
      <c r="G11388" s="16"/>
    </row>
    <row r="11389" spans="1:7" ht="12.75">
      <c r="A11389" s="16"/>
      <c r="B11389" s="16"/>
      <c r="C11389" s="16"/>
      <c r="D11389" s="16"/>
      <c r="E11389" s="16"/>
      <c r="F11389" s="16"/>
      <c r="G11389" s="16"/>
    </row>
    <row r="11390" spans="1:7" ht="12.75">
      <c r="A11390" s="16"/>
      <c r="B11390" s="16"/>
      <c r="C11390" s="16"/>
      <c r="D11390" s="16"/>
      <c r="E11390" s="16"/>
      <c r="F11390" s="16"/>
      <c r="G11390" s="16"/>
    </row>
    <row r="11391" spans="1:7" ht="12.75">
      <c r="A11391" s="16"/>
      <c r="B11391" s="16"/>
      <c r="C11391" s="16"/>
      <c r="D11391" s="16"/>
      <c r="E11391" s="16"/>
      <c r="F11391" s="16"/>
      <c r="G11391" s="16"/>
    </row>
    <row r="11392" spans="1:7" ht="12.75">
      <c r="A11392" s="16"/>
      <c r="B11392" s="16"/>
      <c r="C11392" s="16"/>
      <c r="D11392" s="16"/>
      <c r="E11392" s="16"/>
      <c r="F11392" s="16"/>
      <c r="G11392" s="16"/>
    </row>
    <row r="11393" spans="1:7" ht="12.75">
      <c r="A11393" s="16"/>
      <c r="B11393" s="16"/>
      <c r="C11393" s="16"/>
      <c r="D11393" s="16"/>
      <c r="E11393" s="16"/>
      <c r="F11393" s="16"/>
      <c r="G11393" s="16"/>
    </row>
    <row r="11394" spans="1:7" ht="12.75">
      <c r="A11394" s="16"/>
      <c r="B11394" s="16"/>
      <c r="C11394" s="16"/>
      <c r="D11394" s="16"/>
      <c r="E11394" s="16"/>
      <c r="F11394" s="16"/>
      <c r="G11394" s="16"/>
    </row>
    <row r="11395" spans="1:7" ht="12.75">
      <c r="A11395" s="16"/>
      <c r="B11395" s="16"/>
      <c r="C11395" s="16"/>
      <c r="D11395" s="16"/>
      <c r="E11395" s="16"/>
      <c r="F11395" s="16"/>
      <c r="G11395" s="16"/>
    </row>
    <row r="11396" spans="1:7" ht="12.75">
      <c r="A11396" s="16"/>
      <c r="B11396" s="16"/>
      <c r="C11396" s="16"/>
      <c r="D11396" s="16"/>
      <c r="E11396" s="16"/>
      <c r="F11396" s="16"/>
      <c r="G11396" s="16"/>
    </row>
    <row r="11397" spans="1:7" ht="12.75">
      <c r="A11397" s="16"/>
      <c r="B11397" s="16"/>
      <c r="C11397" s="16"/>
      <c r="D11397" s="16"/>
      <c r="E11397" s="16"/>
      <c r="F11397" s="16"/>
      <c r="G11397" s="16"/>
    </row>
    <row r="11398" spans="1:7" ht="12.75">
      <c r="A11398" s="16"/>
      <c r="B11398" s="16"/>
      <c r="C11398" s="16"/>
      <c r="D11398" s="16"/>
      <c r="E11398" s="16"/>
      <c r="F11398" s="16"/>
      <c r="G11398" s="16"/>
    </row>
    <row r="11399" spans="1:7" ht="12.75">
      <c r="A11399" s="16"/>
      <c r="B11399" s="16"/>
      <c r="C11399" s="16"/>
      <c r="D11399" s="16"/>
      <c r="E11399" s="16"/>
      <c r="F11399" s="16"/>
      <c r="G11399" s="16"/>
    </row>
    <row r="11400" spans="1:7" ht="12.75">
      <c r="A11400" s="16"/>
      <c r="B11400" s="16"/>
      <c r="C11400" s="16"/>
      <c r="D11400" s="16"/>
      <c r="E11400" s="16"/>
      <c r="F11400" s="16"/>
      <c r="G11400" s="16"/>
    </row>
    <row r="11401" spans="1:7" ht="12.75">
      <c r="A11401" s="16"/>
      <c r="B11401" s="16"/>
      <c r="C11401" s="16"/>
      <c r="D11401" s="16"/>
      <c r="E11401" s="16"/>
      <c r="F11401" s="16"/>
      <c r="G11401" s="16"/>
    </row>
    <row r="11402" spans="1:7" ht="12.75">
      <c r="A11402" s="16"/>
      <c r="B11402" s="16"/>
      <c r="C11402" s="16"/>
      <c r="D11402" s="16"/>
      <c r="E11402" s="16"/>
      <c r="F11402" s="16"/>
      <c r="G11402" s="16"/>
    </row>
    <row r="11403" spans="1:7" ht="12.75">
      <c r="A11403" s="16"/>
      <c r="B11403" s="16"/>
      <c r="C11403" s="16"/>
      <c r="D11403" s="16"/>
      <c r="E11403" s="16"/>
      <c r="F11403" s="16"/>
      <c r="G11403" s="16"/>
    </row>
    <row r="11404" spans="1:7" ht="12.75">
      <c r="A11404" s="16"/>
      <c r="B11404" s="16"/>
      <c r="C11404" s="16"/>
      <c r="D11404" s="16"/>
      <c r="E11404" s="16"/>
      <c r="F11404" s="16"/>
      <c r="G11404" s="16"/>
    </row>
    <row r="11405" spans="1:7" ht="12.75">
      <c r="A11405" s="16"/>
      <c r="B11405" s="16"/>
      <c r="C11405" s="16"/>
      <c r="D11405" s="16"/>
      <c r="E11405" s="16"/>
      <c r="F11405" s="16"/>
      <c r="G11405" s="16"/>
    </row>
    <row r="11406" spans="1:7" ht="12.75">
      <c r="A11406" s="16"/>
      <c r="B11406" s="16"/>
      <c r="C11406" s="16"/>
      <c r="D11406" s="16"/>
      <c r="E11406" s="16"/>
      <c r="F11406" s="16"/>
      <c r="G11406" s="16"/>
    </row>
    <row r="11407" spans="1:7" ht="12.75">
      <c r="A11407" s="16"/>
      <c r="B11407" s="16"/>
      <c r="C11407" s="16"/>
      <c r="D11407" s="16"/>
      <c r="E11407" s="16"/>
      <c r="F11407" s="16"/>
      <c r="G11407" s="16"/>
    </row>
    <row r="11408" spans="1:7" ht="12.75">
      <c r="A11408" s="16"/>
      <c r="B11408" s="16"/>
      <c r="C11408" s="16"/>
      <c r="D11408" s="16"/>
      <c r="E11408" s="16"/>
      <c r="F11408" s="16"/>
      <c r="G11408" s="16"/>
    </row>
    <row r="11409" spans="1:7" ht="12.75">
      <c r="A11409" s="16"/>
      <c r="B11409" s="16"/>
      <c r="C11409" s="16"/>
      <c r="D11409" s="16"/>
      <c r="E11409" s="16"/>
      <c r="F11409" s="16"/>
      <c r="G11409" s="16"/>
    </row>
    <row r="11410" spans="1:7" ht="12.75">
      <c r="A11410" s="16"/>
      <c r="B11410" s="16"/>
      <c r="C11410" s="16"/>
      <c r="D11410" s="16"/>
      <c r="E11410" s="16"/>
      <c r="F11410" s="16"/>
      <c r="G11410" s="16"/>
    </row>
    <row r="11411" spans="1:7" ht="12.75">
      <c r="A11411" s="16"/>
      <c r="B11411" s="16"/>
      <c r="C11411" s="16"/>
      <c r="D11411" s="16"/>
      <c r="E11411" s="16"/>
      <c r="F11411" s="16"/>
      <c r="G11411" s="16"/>
    </row>
    <row r="11412" spans="1:7" ht="12.75">
      <c r="A11412" s="16"/>
      <c r="B11412" s="16"/>
      <c r="C11412" s="16"/>
      <c r="D11412" s="16"/>
      <c r="E11412" s="16"/>
      <c r="F11412" s="16"/>
      <c r="G11412" s="16"/>
    </row>
    <row r="11413" spans="1:7" ht="12.75">
      <c r="A11413" s="16"/>
      <c r="B11413" s="16"/>
      <c r="C11413" s="16"/>
      <c r="D11413" s="16"/>
      <c r="E11413" s="16"/>
      <c r="F11413" s="16"/>
      <c r="G11413" s="16"/>
    </row>
    <row r="11414" spans="1:7" ht="12.75">
      <c r="A11414" s="16"/>
      <c r="B11414" s="16"/>
      <c r="C11414" s="16"/>
      <c r="D11414" s="16"/>
      <c r="E11414" s="16"/>
      <c r="F11414" s="16"/>
      <c r="G11414" s="16"/>
    </row>
    <row r="11415" spans="1:7" ht="12.75">
      <c r="A11415" s="16"/>
      <c r="B11415" s="16"/>
      <c r="C11415" s="16"/>
      <c r="D11415" s="16"/>
      <c r="E11415" s="16"/>
      <c r="F11415" s="16"/>
      <c r="G11415" s="16"/>
    </row>
    <row r="11416" spans="1:7" ht="12.75">
      <c r="A11416" s="16"/>
      <c r="B11416" s="16"/>
      <c r="C11416" s="16"/>
      <c r="D11416" s="16"/>
      <c r="E11416" s="16"/>
      <c r="F11416" s="16"/>
      <c r="G11416" s="16"/>
    </row>
    <row r="11417" spans="1:7" ht="12.75">
      <c r="A11417" s="16"/>
      <c r="B11417" s="16"/>
      <c r="C11417" s="16"/>
      <c r="D11417" s="16"/>
      <c r="E11417" s="16"/>
      <c r="F11417" s="16"/>
      <c r="G11417" s="16"/>
    </row>
    <row r="11418" spans="1:7" ht="12.75">
      <c r="A11418" s="16"/>
      <c r="B11418" s="16"/>
      <c r="C11418" s="16"/>
      <c r="D11418" s="16"/>
      <c r="E11418" s="16"/>
      <c r="F11418" s="16"/>
      <c r="G11418" s="16"/>
    </row>
    <row r="11419" spans="1:7" ht="12.75">
      <c r="A11419" s="16"/>
      <c r="B11419" s="16"/>
      <c r="C11419" s="16"/>
      <c r="D11419" s="16"/>
      <c r="E11419" s="16"/>
      <c r="F11419" s="16"/>
      <c r="G11419" s="16"/>
    </row>
    <row r="11420" spans="1:7" ht="12.75">
      <c r="A11420" s="16"/>
      <c r="B11420" s="16"/>
      <c r="C11420" s="16"/>
      <c r="D11420" s="16"/>
      <c r="E11420" s="16"/>
      <c r="F11420" s="16"/>
      <c r="G11420" s="16"/>
    </row>
    <row r="11421" spans="1:7" ht="12.75">
      <c r="A11421" s="16"/>
      <c r="B11421" s="16"/>
      <c r="C11421" s="16"/>
      <c r="D11421" s="16"/>
      <c r="E11421" s="16"/>
      <c r="F11421" s="16"/>
      <c r="G11421" s="16"/>
    </row>
    <row r="11422" spans="1:7" ht="12.75">
      <c r="A11422" s="16"/>
      <c r="B11422" s="16"/>
      <c r="C11422" s="16"/>
      <c r="D11422" s="16"/>
      <c r="E11422" s="16"/>
      <c r="F11422" s="16"/>
      <c r="G11422" s="16"/>
    </row>
    <row r="11423" spans="1:7" ht="12.75">
      <c r="A11423" s="16"/>
      <c r="B11423" s="16"/>
      <c r="C11423" s="16"/>
      <c r="D11423" s="16"/>
      <c r="E11423" s="16"/>
      <c r="F11423" s="16"/>
      <c r="G11423" s="16"/>
    </row>
    <row r="11424" spans="1:7" ht="12.75">
      <c r="A11424" s="16"/>
      <c r="B11424" s="16"/>
      <c r="C11424" s="16"/>
      <c r="D11424" s="16"/>
      <c r="E11424" s="16"/>
      <c r="F11424" s="16"/>
      <c r="G11424" s="16"/>
    </row>
    <row r="11425" spans="1:7" ht="12.75">
      <c r="A11425" s="16"/>
      <c r="B11425" s="16"/>
      <c r="C11425" s="16"/>
      <c r="D11425" s="16"/>
      <c r="E11425" s="16"/>
      <c r="F11425" s="16"/>
      <c r="G11425" s="16"/>
    </row>
    <row r="11426" spans="1:7" ht="12.75">
      <c r="A11426" s="16"/>
      <c r="B11426" s="16"/>
      <c r="C11426" s="16"/>
      <c r="D11426" s="16"/>
      <c r="E11426" s="16"/>
      <c r="F11426" s="16"/>
      <c r="G11426" s="16"/>
    </row>
    <row r="11427" spans="1:7" ht="12.75">
      <c r="A11427" s="16"/>
      <c r="B11427" s="16"/>
      <c r="C11427" s="16"/>
      <c r="D11427" s="16"/>
      <c r="E11427" s="16"/>
      <c r="F11427" s="16"/>
      <c r="G11427" s="16"/>
    </row>
    <row r="11428" spans="1:7" ht="12.75">
      <c r="A11428" s="16"/>
      <c r="B11428" s="16"/>
      <c r="C11428" s="16"/>
      <c r="D11428" s="16"/>
      <c r="E11428" s="16"/>
      <c r="F11428" s="16"/>
      <c r="G11428" s="16"/>
    </row>
    <row r="11429" spans="1:7" ht="12.75">
      <c r="A11429" s="16"/>
      <c r="B11429" s="16"/>
      <c r="C11429" s="16"/>
      <c r="D11429" s="16"/>
      <c r="E11429" s="16"/>
      <c r="F11429" s="16"/>
      <c r="G11429" s="16"/>
    </row>
    <row r="11430" spans="1:7" ht="12.75">
      <c r="A11430" s="16"/>
      <c r="B11430" s="16"/>
      <c r="C11430" s="16"/>
      <c r="D11430" s="16"/>
      <c r="E11430" s="16"/>
      <c r="F11430" s="16"/>
      <c r="G11430" s="16"/>
    </row>
    <row r="11431" spans="1:7" ht="12.75">
      <c r="A11431" s="16"/>
      <c r="B11431" s="16"/>
      <c r="C11431" s="16"/>
      <c r="D11431" s="16"/>
      <c r="E11431" s="16"/>
      <c r="F11431" s="16"/>
      <c r="G11431" s="16"/>
    </row>
    <row r="11432" spans="1:7" ht="12.75">
      <c r="A11432" s="16"/>
      <c r="B11432" s="16"/>
      <c r="C11432" s="16"/>
      <c r="D11432" s="16"/>
      <c r="E11432" s="16"/>
      <c r="F11432" s="16"/>
      <c r="G11432" s="16"/>
    </row>
    <row r="11433" spans="1:7" ht="12.75">
      <c r="A11433" s="16"/>
      <c r="B11433" s="16"/>
      <c r="C11433" s="16"/>
      <c r="D11433" s="16"/>
      <c r="E11433" s="16"/>
      <c r="F11433" s="16"/>
      <c r="G11433" s="16"/>
    </row>
    <row r="11434" spans="1:7" ht="12.75">
      <c r="A11434" s="16"/>
      <c r="B11434" s="16"/>
      <c r="C11434" s="16"/>
      <c r="D11434" s="16"/>
      <c r="E11434" s="16"/>
      <c r="F11434" s="16"/>
      <c r="G11434" s="16"/>
    </row>
    <row r="11435" spans="1:7" ht="12.75">
      <c r="A11435" s="16"/>
      <c r="B11435" s="16"/>
      <c r="C11435" s="16"/>
      <c r="D11435" s="16"/>
      <c r="E11435" s="16"/>
      <c r="F11435" s="16"/>
      <c r="G11435" s="16"/>
    </row>
    <row r="11436" spans="1:7" ht="12.75">
      <c r="A11436" s="16"/>
      <c r="B11436" s="16"/>
      <c r="C11436" s="16"/>
      <c r="D11436" s="16"/>
      <c r="E11436" s="16"/>
      <c r="F11436" s="16"/>
      <c r="G11436" s="16"/>
    </row>
    <row r="11437" spans="1:7" ht="12.75">
      <c r="A11437" s="16"/>
      <c r="B11437" s="16"/>
      <c r="C11437" s="16"/>
      <c r="D11437" s="16"/>
      <c r="E11437" s="16"/>
      <c r="F11437" s="16"/>
      <c r="G11437" s="16"/>
    </row>
    <row r="11438" spans="1:7" ht="12.75">
      <c r="A11438" s="16"/>
      <c r="B11438" s="16"/>
      <c r="C11438" s="16"/>
      <c r="D11438" s="16"/>
      <c r="E11438" s="16"/>
      <c r="F11438" s="16"/>
      <c r="G11438" s="16"/>
    </row>
    <row r="11439" spans="1:7" ht="12.75">
      <c r="A11439" s="16"/>
      <c r="B11439" s="16"/>
      <c r="C11439" s="16"/>
      <c r="D11439" s="16"/>
      <c r="E11439" s="16"/>
      <c r="F11439" s="16"/>
      <c r="G11439" s="16"/>
    </row>
    <row r="11440" spans="1:7" ht="12.75">
      <c r="A11440" s="16"/>
      <c r="B11440" s="16"/>
      <c r="C11440" s="16"/>
      <c r="D11440" s="16"/>
      <c r="E11440" s="16"/>
      <c r="F11440" s="16"/>
      <c r="G11440" s="16"/>
    </row>
    <row r="11441" spans="1:7" ht="12.75">
      <c r="A11441" s="16"/>
      <c r="B11441" s="16"/>
      <c r="C11441" s="16"/>
      <c r="D11441" s="16"/>
      <c r="E11441" s="16"/>
      <c r="F11441" s="16"/>
      <c r="G11441" s="16"/>
    </row>
    <row r="11442" spans="1:7" ht="12.75">
      <c r="A11442" s="16"/>
      <c r="B11442" s="16"/>
      <c r="C11442" s="16"/>
      <c r="D11442" s="16"/>
      <c r="E11442" s="16"/>
      <c r="F11442" s="16"/>
      <c r="G11442" s="16"/>
    </row>
    <row r="11443" spans="1:7" ht="12.75">
      <c r="A11443" s="16"/>
      <c r="B11443" s="16"/>
      <c r="C11443" s="16"/>
      <c r="D11443" s="16"/>
      <c r="E11443" s="16"/>
      <c r="F11443" s="16"/>
      <c r="G11443" s="16"/>
    </row>
    <row r="11444" spans="1:7" ht="12.75">
      <c r="A11444" s="16"/>
      <c r="B11444" s="16"/>
      <c r="C11444" s="16"/>
      <c r="D11444" s="16"/>
      <c r="E11444" s="16"/>
      <c r="F11444" s="16"/>
      <c r="G11444" s="16"/>
    </row>
    <row r="11445" spans="1:7" ht="12.75">
      <c r="A11445" s="16"/>
      <c r="B11445" s="16"/>
      <c r="C11445" s="16"/>
      <c r="D11445" s="16"/>
      <c r="E11445" s="16"/>
      <c r="F11445" s="16"/>
      <c r="G11445" s="16"/>
    </row>
    <row r="11446" spans="1:7" ht="12.75">
      <c r="A11446" s="16"/>
      <c r="B11446" s="16"/>
      <c r="C11446" s="16"/>
      <c r="D11446" s="16"/>
      <c r="E11446" s="16"/>
      <c r="F11446" s="16"/>
      <c r="G11446" s="16"/>
    </row>
    <row r="11447" spans="1:7" ht="12.75">
      <c r="A11447" s="16"/>
      <c r="B11447" s="16"/>
      <c r="C11447" s="16"/>
      <c r="D11447" s="16"/>
      <c r="E11447" s="16"/>
      <c r="F11447" s="16"/>
      <c r="G11447" s="16"/>
    </row>
    <row r="11448" spans="1:7" ht="12.75">
      <c r="A11448" s="16"/>
      <c r="B11448" s="16"/>
      <c r="C11448" s="16"/>
      <c r="D11448" s="16"/>
      <c r="E11448" s="16"/>
      <c r="F11448" s="16"/>
      <c r="G11448" s="16"/>
    </row>
    <row r="11449" spans="1:7" ht="12.75">
      <c r="A11449" s="16"/>
      <c r="B11449" s="16"/>
      <c r="C11449" s="16"/>
      <c r="D11449" s="16"/>
      <c r="E11449" s="16"/>
      <c r="F11449" s="16"/>
      <c r="G11449" s="16"/>
    </row>
    <row r="11450" spans="1:7" ht="12.75">
      <c r="A11450" s="16"/>
      <c r="B11450" s="16"/>
      <c r="C11450" s="16"/>
      <c r="D11450" s="16"/>
      <c r="E11450" s="16"/>
      <c r="F11450" s="16"/>
      <c r="G11450" s="16"/>
    </row>
    <row r="11451" spans="1:7" ht="12.75">
      <c r="A11451" s="16"/>
      <c r="B11451" s="16"/>
      <c r="C11451" s="16"/>
      <c r="D11451" s="16"/>
      <c r="E11451" s="16"/>
      <c r="F11451" s="16"/>
      <c r="G11451" s="16"/>
    </row>
    <row r="11452" spans="1:7" ht="12.75">
      <c r="A11452" s="16"/>
      <c r="B11452" s="16"/>
      <c r="C11452" s="16"/>
      <c r="D11452" s="16"/>
      <c r="E11452" s="16"/>
      <c r="F11452" s="16"/>
      <c r="G11452" s="16"/>
    </row>
    <row r="11453" spans="1:7" ht="12.75">
      <c r="A11453" s="16"/>
      <c r="B11453" s="16"/>
      <c r="C11453" s="16"/>
      <c r="D11453" s="16"/>
      <c r="E11453" s="16"/>
      <c r="F11453" s="16"/>
      <c r="G11453" s="16"/>
    </row>
    <row r="11454" spans="1:7" ht="12.75">
      <c r="A11454" s="16"/>
      <c r="B11454" s="16"/>
      <c r="C11454" s="16"/>
      <c r="D11454" s="16"/>
      <c r="E11454" s="16"/>
      <c r="F11454" s="16"/>
      <c r="G11454" s="16"/>
    </row>
    <row r="11455" spans="1:7" ht="12.75">
      <c r="A11455" s="16"/>
      <c r="B11455" s="16"/>
      <c r="C11455" s="16"/>
      <c r="D11455" s="16"/>
      <c r="E11455" s="16"/>
      <c r="F11455" s="16"/>
      <c r="G11455" s="16"/>
    </row>
    <row r="11456" spans="1:7" ht="12.75">
      <c r="A11456" s="16"/>
      <c r="B11456" s="16"/>
      <c r="C11456" s="16"/>
      <c r="D11456" s="16"/>
      <c r="E11456" s="16"/>
      <c r="F11456" s="16"/>
      <c r="G11456" s="16"/>
    </row>
    <row r="11457" spans="1:7" ht="12.75">
      <c r="A11457" s="16"/>
      <c r="B11457" s="16"/>
      <c r="C11457" s="16"/>
      <c r="D11457" s="16"/>
      <c r="E11457" s="16"/>
      <c r="F11457" s="16"/>
      <c r="G11457" s="16"/>
    </row>
    <row r="11458" spans="1:7" ht="12.75">
      <c r="A11458" s="16"/>
      <c r="B11458" s="16"/>
      <c r="C11458" s="16"/>
      <c r="D11458" s="16"/>
      <c r="E11458" s="16"/>
      <c r="F11458" s="16"/>
      <c r="G11458" s="16"/>
    </row>
    <row r="11459" spans="1:7" ht="12.75">
      <c r="A11459" s="16"/>
      <c r="B11459" s="16"/>
      <c r="C11459" s="16"/>
      <c r="D11459" s="16"/>
      <c r="E11459" s="16"/>
      <c r="F11459" s="16"/>
      <c r="G11459" s="16"/>
    </row>
    <row r="11460" spans="1:7" ht="12.75">
      <c r="A11460" s="16"/>
      <c r="B11460" s="16"/>
      <c r="C11460" s="16"/>
      <c r="D11460" s="16"/>
      <c r="E11460" s="16"/>
      <c r="F11460" s="16"/>
      <c r="G11460" s="16"/>
    </row>
    <row r="11461" spans="1:7" ht="12.75">
      <c r="A11461" s="16"/>
      <c r="B11461" s="16"/>
      <c r="C11461" s="16"/>
      <c r="D11461" s="16"/>
      <c r="E11461" s="16"/>
      <c r="F11461" s="16"/>
      <c r="G11461" s="16"/>
    </row>
    <row r="11462" spans="1:7" ht="12.75">
      <c r="A11462" s="16"/>
      <c r="B11462" s="16"/>
      <c r="C11462" s="16"/>
      <c r="D11462" s="16"/>
      <c r="E11462" s="16"/>
      <c r="F11462" s="16"/>
      <c r="G11462" s="16"/>
    </row>
    <row r="11463" spans="1:7" ht="12.75">
      <c r="A11463" s="16"/>
      <c r="B11463" s="16"/>
      <c r="C11463" s="16"/>
      <c r="D11463" s="16"/>
      <c r="E11463" s="16"/>
      <c r="F11463" s="16"/>
      <c r="G11463" s="16"/>
    </row>
    <row r="11464" spans="1:7" ht="12.75">
      <c r="A11464" s="16"/>
      <c r="B11464" s="16"/>
      <c r="C11464" s="16"/>
      <c r="D11464" s="16"/>
      <c r="E11464" s="16"/>
      <c r="F11464" s="16"/>
      <c r="G11464" s="16"/>
    </row>
    <row r="11465" spans="1:7" ht="12.75">
      <c r="A11465" s="16"/>
      <c r="B11465" s="16"/>
      <c r="C11465" s="16"/>
      <c r="D11465" s="16"/>
      <c r="E11465" s="16"/>
      <c r="F11465" s="16"/>
      <c r="G11465" s="16"/>
    </row>
    <row r="11466" spans="1:7" ht="12.75">
      <c r="A11466" s="16"/>
      <c r="B11466" s="16"/>
      <c r="C11466" s="16"/>
      <c r="D11466" s="16"/>
      <c r="E11466" s="16"/>
      <c r="F11466" s="16"/>
      <c r="G11466" s="16"/>
    </row>
    <row r="11467" spans="1:7" ht="12.75">
      <c r="A11467" s="16"/>
      <c r="B11467" s="16"/>
      <c r="C11467" s="16"/>
      <c r="D11467" s="16"/>
      <c r="E11467" s="16"/>
      <c r="F11467" s="16"/>
      <c r="G11467" s="16"/>
    </row>
    <row r="11468" spans="1:7" ht="12.75">
      <c r="A11468" s="16"/>
      <c r="B11468" s="16"/>
      <c r="C11468" s="16"/>
      <c r="D11468" s="16"/>
      <c r="E11468" s="16"/>
      <c r="F11468" s="16"/>
      <c r="G11468" s="16"/>
    </row>
    <row r="11469" spans="1:7" ht="12.75">
      <c r="A11469" s="16"/>
      <c r="B11469" s="16"/>
      <c r="C11469" s="16"/>
      <c r="D11469" s="16"/>
      <c r="E11469" s="16"/>
      <c r="F11469" s="16"/>
      <c r="G11469" s="16"/>
    </row>
    <row r="11470" spans="1:7" ht="12.75">
      <c r="A11470" s="16"/>
      <c r="B11470" s="16"/>
      <c r="C11470" s="16"/>
      <c r="D11470" s="16"/>
      <c r="E11470" s="16"/>
      <c r="F11470" s="16"/>
      <c r="G11470" s="16"/>
    </row>
    <row r="11471" spans="1:7" ht="12.75">
      <c r="A11471" s="16"/>
      <c r="B11471" s="16"/>
      <c r="C11471" s="16"/>
      <c r="D11471" s="16"/>
      <c r="E11471" s="16"/>
      <c r="F11471" s="16"/>
      <c r="G11471" s="16"/>
    </row>
    <row r="11472" spans="1:7" ht="12.75">
      <c r="A11472" s="16"/>
      <c r="B11472" s="16"/>
      <c r="C11472" s="16"/>
      <c r="D11472" s="16"/>
      <c r="E11472" s="16"/>
      <c r="F11472" s="16"/>
      <c r="G11472" s="16"/>
    </row>
    <row r="11473" spans="1:7" ht="12.75">
      <c r="A11473" s="16"/>
      <c r="B11473" s="16"/>
      <c r="C11473" s="16"/>
      <c r="D11473" s="16"/>
      <c r="E11473" s="16"/>
      <c r="F11473" s="16"/>
      <c r="G11473" s="16"/>
    </row>
    <row r="11474" spans="1:7" ht="12.75">
      <c r="A11474" s="16"/>
      <c r="B11474" s="16"/>
      <c r="C11474" s="16"/>
      <c r="D11474" s="16"/>
      <c r="E11474" s="16"/>
      <c r="F11474" s="16"/>
      <c r="G11474" s="16"/>
    </row>
    <row r="11475" spans="1:7" ht="12.75">
      <c r="A11475" s="16"/>
      <c r="B11475" s="16"/>
      <c r="C11475" s="16"/>
      <c r="D11475" s="16"/>
      <c r="E11475" s="16"/>
      <c r="F11475" s="16"/>
      <c r="G11475" s="16"/>
    </row>
    <row r="11476" spans="1:7" ht="12.75">
      <c r="A11476" s="16"/>
      <c r="B11476" s="16"/>
      <c r="C11476" s="16"/>
      <c r="D11476" s="16"/>
      <c r="E11476" s="16"/>
      <c r="F11476" s="16"/>
      <c r="G11476" s="16"/>
    </row>
    <row r="11477" spans="1:7" ht="12.75">
      <c r="A11477" s="16"/>
      <c r="B11477" s="16"/>
      <c r="C11477" s="16"/>
      <c r="D11477" s="16"/>
      <c r="E11477" s="16"/>
      <c r="F11477" s="16"/>
      <c r="G11477" s="16"/>
    </row>
    <row r="11478" spans="1:7" ht="12.75">
      <c r="A11478" s="16"/>
      <c r="B11478" s="16"/>
      <c r="C11478" s="16"/>
      <c r="D11478" s="16"/>
      <c r="E11478" s="16"/>
      <c r="F11478" s="16"/>
      <c r="G11478" s="16"/>
    </row>
    <row r="11479" spans="1:7" ht="12.75">
      <c r="A11479" s="16"/>
      <c r="B11479" s="16"/>
      <c r="C11479" s="16"/>
      <c r="D11479" s="16"/>
      <c r="E11479" s="16"/>
      <c r="F11479" s="16"/>
      <c r="G11479" s="16"/>
    </row>
    <row r="11480" spans="1:7" ht="12.75">
      <c r="A11480" s="16"/>
      <c r="B11480" s="16"/>
      <c r="C11480" s="16"/>
      <c r="D11480" s="16"/>
      <c r="E11480" s="16"/>
      <c r="F11480" s="16"/>
      <c r="G11480" s="16"/>
    </row>
    <row r="11481" spans="1:7" ht="12.75">
      <c r="A11481" s="16"/>
      <c r="B11481" s="16"/>
      <c r="C11481" s="16"/>
      <c r="D11481" s="16"/>
      <c r="E11481" s="16"/>
      <c r="F11481" s="16"/>
      <c r="G11481" s="16"/>
    </row>
    <row r="11482" spans="1:7" ht="12.75">
      <c r="A11482" s="16"/>
      <c r="B11482" s="16"/>
      <c r="C11482" s="16"/>
      <c r="D11482" s="16"/>
      <c r="E11482" s="16"/>
      <c r="F11482" s="16"/>
      <c r="G11482" s="16"/>
    </row>
    <row r="11483" spans="1:7" ht="12.75">
      <c r="A11483" s="16"/>
      <c r="B11483" s="16"/>
      <c r="C11483" s="16"/>
      <c r="D11483" s="16"/>
      <c r="E11483" s="16"/>
      <c r="F11483" s="16"/>
      <c r="G11483" s="16"/>
    </row>
    <row r="11484" spans="1:7" ht="12.75">
      <c r="A11484" s="16"/>
      <c r="B11484" s="16"/>
      <c r="C11484" s="16"/>
      <c r="D11484" s="16"/>
      <c r="E11484" s="16"/>
      <c r="F11484" s="16"/>
      <c r="G11484" s="16"/>
    </row>
    <row r="11485" spans="1:7" ht="12.75">
      <c r="A11485" s="16"/>
      <c r="B11485" s="16"/>
      <c r="C11485" s="16"/>
      <c r="D11485" s="16"/>
      <c r="E11485" s="16"/>
      <c r="F11485" s="16"/>
      <c r="G11485" s="16"/>
    </row>
    <row r="11486" spans="1:7" ht="12.75">
      <c r="A11486" s="16"/>
      <c r="B11486" s="16"/>
      <c r="C11486" s="16"/>
      <c r="D11486" s="16"/>
      <c r="E11486" s="16"/>
      <c r="F11486" s="16"/>
      <c r="G11486" s="16"/>
    </row>
    <row r="11487" spans="1:7" ht="12.75">
      <c r="A11487" s="16"/>
      <c r="B11487" s="16"/>
      <c r="C11487" s="16"/>
      <c r="D11487" s="16"/>
      <c r="E11487" s="16"/>
      <c r="F11487" s="16"/>
      <c r="G11487" s="16"/>
    </row>
    <row r="11488" spans="1:7" ht="12.75">
      <c r="A11488" s="16"/>
      <c r="B11488" s="16"/>
      <c r="C11488" s="16"/>
      <c r="D11488" s="16"/>
      <c r="E11488" s="16"/>
      <c r="F11488" s="16"/>
      <c r="G11488" s="16"/>
    </row>
    <row r="11489" spans="1:7" ht="12.75">
      <c r="A11489" s="16"/>
      <c r="B11489" s="16"/>
      <c r="C11489" s="16"/>
      <c r="D11489" s="16"/>
      <c r="E11489" s="16"/>
      <c r="F11489" s="16"/>
      <c r="G11489" s="16"/>
    </row>
    <row r="11490" spans="1:7" ht="12.75">
      <c r="A11490" s="16"/>
      <c r="B11490" s="16"/>
      <c r="C11490" s="16"/>
      <c r="D11490" s="16"/>
      <c r="E11490" s="16"/>
      <c r="F11490" s="16"/>
      <c r="G11490" s="16"/>
    </row>
    <row r="11491" spans="1:7" ht="12.75">
      <c r="A11491" s="16"/>
      <c r="B11491" s="16"/>
      <c r="C11491" s="16"/>
      <c r="D11491" s="16"/>
      <c r="E11491" s="16"/>
      <c r="F11491" s="16"/>
      <c r="G11491" s="16"/>
    </row>
    <row r="11492" spans="1:7" ht="12.75">
      <c r="A11492" s="16"/>
      <c r="B11492" s="16"/>
      <c r="C11492" s="16"/>
      <c r="D11492" s="16"/>
      <c r="E11492" s="16"/>
      <c r="F11492" s="16"/>
      <c r="G11492" s="16"/>
    </row>
    <row r="11493" spans="1:7" ht="12.75">
      <c r="A11493" s="16"/>
      <c r="B11493" s="16"/>
      <c r="C11493" s="16"/>
      <c r="D11493" s="16"/>
      <c r="E11493" s="16"/>
      <c r="F11493" s="16"/>
      <c r="G11493" s="16"/>
    </row>
    <row r="11494" spans="1:7" ht="12.75">
      <c r="A11494" s="16"/>
      <c r="B11494" s="16"/>
      <c r="C11494" s="16"/>
      <c r="D11494" s="16"/>
      <c r="E11494" s="16"/>
      <c r="F11494" s="16"/>
      <c r="G11494" s="16"/>
    </row>
    <row r="11495" spans="1:7" ht="12.75">
      <c r="A11495" s="16"/>
      <c r="B11495" s="16"/>
      <c r="C11495" s="16"/>
      <c r="D11495" s="16"/>
      <c r="E11495" s="16"/>
      <c r="F11495" s="16"/>
      <c r="G11495" s="16"/>
    </row>
    <row r="11496" spans="1:7" ht="12.75">
      <c r="A11496" s="16"/>
      <c r="B11496" s="16"/>
      <c r="C11496" s="16"/>
      <c r="D11496" s="16"/>
      <c r="E11496" s="16"/>
      <c r="F11496" s="16"/>
      <c r="G11496" s="16"/>
    </row>
    <row r="11497" spans="1:7" ht="12.75">
      <c r="A11497" s="16"/>
      <c r="B11497" s="16"/>
      <c r="C11497" s="16"/>
      <c r="D11497" s="16"/>
      <c r="E11497" s="16"/>
      <c r="F11497" s="16"/>
      <c r="G11497" s="16"/>
    </row>
    <row r="11498" spans="1:7" ht="12.75">
      <c r="A11498" s="16"/>
      <c r="B11498" s="16"/>
      <c r="C11498" s="16"/>
      <c r="D11498" s="16"/>
      <c r="E11498" s="16"/>
      <c r="F11498" s="16"/>
      <c r="G11498" s="16"/>
    </row>
    <row r="11499" spans="1:7" ht="12.75">
      <c r="A11499" s="16"/>
      <c r="B11499" s="16"/>
      <c r="C11499" s="16"/>
      <c r="D11499" s="16"/>
      <c r="E11499" s="16"/>
      <c r="F11499" s="16"/>
      <c r="G11499" s="16"/>
    </row>
    <row r="11500" spans="1:7" ht="12.75">
      <c r="A11500" s="16"/>
      <c r="B11500" s="16"/>
      <c r="C11500" s="16"/>
      <c r="D11500" s="16"/>
      <c r="E11500" s="16"/>
      <c r="F11500" s="16"/>
      <c r="G11500" s="16"/>
    </row>
    <row r="11501" spans="1:7" ht="12.75">
      <c r="A11501" s="16"/>
      <c r="B11501" s="16"/>
      <c r="C11501" s="16"/>
      <c r="D11501" s="16"/>
      <c r="E11501" s="16"/>
      <c r="F11501" s="16"/>
      <c r="G11501" s="16"/>
    </row>
    <row r="11502" spans="1:7" ht="12.75">
      <c r="A11502" s="16"/>
      <c r="B11502" s="16"/>
      <c r="C11502" s="16"/>
      <c r="D11502" s="16"/>
      <c r="E11502" s="16"/>
      <c r="F11502" s="16"/>
      <c r="G11502" s="16"/>
    </row>
    <row r="11503" spans="1:7" ht="12.75">
      <c r="A11503" s="16"/>
      <c r="B11503" s="16"/>
      <c r="C11503" s="16"/>
      <c r="D11503" s="16"/>
      <c r="E11503" s="16"/>
      <c r="F11503" s="16"/>
      <c r="G11503" s="16"/>
    </row>
    <row r="11504" spans="1:7" ht="12.75">
      <c r="A11504" s="16"/>
      <c r="B11504" s="16"/>
      <c r="C11504" s="16"/>
      <c r="D11504" s="16"/>
      <c r="E11504" s="16"/>
      <c r="F11504" s="16"/>
      <c r="G11504" s="16"/>
    </row>
    <row r="11505" spans="1:7" ht="12.75">
      <c r="A11505" s="16"/>
      <c r="B11505" s="16"/>
      <c r="C11505" s="16"/>
      <c r="D11505" s="16"/>
      <c r="E11505" s="16"/>
      <c r="F11505" s="16"/>
      <c r="G11505" s="16"/>
    </row>
    <row r="11506" spans="1:7" ht="12.75">
      <c r="A11506" s="16"/>
      <c r="B11506" s="16"/>
      <c r="C11506" s="16"/>
      <c r="D11506" s="16"/>
      <c r="E11506" s="16"/>
      <c r="F11506" s="16"/>
      <c r="G11506" s="16"/>
    </row>
    <row r="11507" spans="1:7" ht="12.75">
      <c r="A11507" s="16"/>
      <c r="B11507" s="16"/>
      <c r="C11507" s="16"/>
      <c r="D11507" s="16"/>
      <c r="E11507" s="16"/>
      <c r="F11507" s="16"/>
      <c r="G11507" s="16"/>
    </row>
    <row r="11508" spans="1:7" ht="12.75">
      <c r="A11508" s="16"/>
      <c r="B11508" s="16"/>
      <c r="C11508" s="16"/>
      <c r="D11508" s="16"/>
      <c r="E11508" s="16"/>
      <c r="F11508" s="16"/>
      <c r="G11508" s="16"/>
    </row>
    <row r="11509" spans="1:7" ht="12.75">
      <c r="A11509" s="16"/>
      <c r="B11509" s="16"/>
      <c r="C11509" s="16"/>
      <c r="D11509" s="16"/>
      <c r="E11509" s="16"/>
      <c r="F11509" s="16"/>
      <c r="G11509" s="16"/>
    </row>
    <row r="11510" spans="1:7" ht="12.75">
      <c r="A11510" s="16"/>
      <c r="B11510" s="16"/>
      <c r="C11510" s="16"/>
      <c r="D11510" s="16"/>
      <c r="E11510" s="16"/>
      <c r="F11510" s="16"/>
      <c r="G11510" s="16"/>
    </row>
    <row r="11511" spans="1:7" ht="12.75">
      <c r="A11511" s="16"/>
      <c r="B11511" s="16"/>
      <c r="C11511" s="16"/>
      <c r="D11511" s="16"/>
      <c r="E11511" s="16"/>
      <c r="F11511" s="16"/>
      <c r="G11511" s="16"/>
    </row>
    <row r="11512" spans="1:7" ht="12.75">
      <c r="A11512" s="16"/>
      <c r="B11512" s="16"/>
      <c r="C11512" s="16"/>
      <c r="D11512" s="16"/>
      <c r="E11512" s="16"/>
      <c r="F11512" s="16"/>
      <c r="G11512" s="16"/>
    </row>
    <row r="11513" spans="1:7" ht="12.75">
      <c r="A11513" s="16"/>
      <c r="B11513" s="16"/>
      <c r="C11513" s="16"/>
      <c r="D11513" s="16"/>
      <c r="E11513" s="16"/>
      <c r="F11513" s="16"/>
      <c r="G11513" s="16"/>
    </row>
    <row r="11514" spans="1:7" ht="12.75">
      <c r="A11514" s="16"/>
      <c r="B11514" s="16"/>
      <c r="C11514" s="16"/>
      <c r="D11514" s="16"/>
      <c r="E11514" s="16"/>
      <c r="F11514" s="16"/>
      <c r="G11514" s="16"/>
    </row>
    <row r="11515" spans="1:7" ht="12.75">
      <c r="A11515" s="16"/>
      <c r="B11515" s="16"/>
      <c r="C11515" s="16"/>
      <c r="D11515" s="16"/>
      <c r="E11515" s="16"/>
      <c r="F11515" s="16"/>
      <c r="G11515" s="16"/>
    </row>
    <row r="11516" spans="1:7" ht="12.75">
      <c r="A11516" s="16"/>
      <c r="B11516" s="16"/>
      <c r="C11516" s="16"/>
      <c r="D11516" s="16"/>
      <c r="E11516" s="16"/>
      <c r="F11516" s="16"/>
      <c r="G11516" s="16"/>
    </row>
    <row r="11517" spans="1:7" ht="12.75">
      <c r="A11517" s="16"/>
      <c r="B11517" s="16"/>
      <c r="C11517" s="16"/>
      <c r="D11517" s="16"/>
      <c r="E11517" s="16"/>
      <c r="F11517" s="16"/>
      <c r="G11517" s="16"/>
    </row>
    <row r="11518" spans="1:7" ht="12.75">
      <c r="A11518" s="16"/>
      <c r="B11518" s="16"/>
      <c r="C11518" s="16"/>
      <c r="D11518" s="16"/>
      <c r="E11518" s="16"/>
      <c r="F11518" s="16"/>
      <c r="G11518" s="16"/>
    </row>
    <row r="11519" spans="1:7" ht="12.75">
      <c r="A11519" s="16"/>
      <c r="B11519" s="16"/>
      <c r="C11519" s="16"/>
      <c r="D11519" s="16"/>
      <c r="E11519" s="16"/>
      <c r="F11519" s="16"/>
      <c r="G11519" s="16"/>
    </row>
    <row r="11520" spans="1:7" ht="12.75">
      <c r="A11520" s="16"/>
      <c r="B11520" s="16"/>
      <c r="C11520" s="16"/>
      <c r="D11520" s="16"/>
      <c r="E11520" s="16"/>
      <c r="F11520" s="16"/>
      <c r="G11520" s="16"/>
    </row>
    <row r="11521" spans="1:7" ht="12.75">
      <c r="A11521" s="16"/>
      <c r="B11521" s="16"/>
      <c r="C11521" s="16"/>
      <c r="D11521" s="16"/>
      <c r="E11521" s="16"/>
      <c r="F11521" s="16"/>
      <c r="G11521" s="16"/>
    </row>
    <row r="11522" spans="1:7" ht="12.75">
      <c r="A11522" s="16"/>
      <c r="B11522" s="16"/>
      <c r="C11522" s="16"/>
      <c r="D11522" s="16"/>
      <c r="E11522" s="16"/>
      <c r="F11522" s="16"/>
      <c r="G11522" s="16"/>
    </row>
    <row r="11523" spans="1:7" ht="12.75">
      <c r="A11523" s="16"/>
      <c r="B11523" s="16"/>
      <c r="C11523" s="16"/>
      <c r="D11523" s="16"/>
      <c r="E11523" s="16"/>
      <c r="F11523" s="16"/>
      <c r="G11523" s="16"/>
    </row>
    <row r="11524" spans="1:7" ht="12.75">
      <c r="A11524" s="16"/>
      <c r="B11524" s="16"/>
      <c r="C11524" s="16"/>
      <c r="D11524" s="16"/>
      <c r="E11524" s="16"/>
      <c r="F11524" s="16"/>
      <c r="G11524" s="16"/>
    </row>
    <row r="11525" spans="1:7" ht="12.75">
      <c r="A11525" s="16"/>
      <c r="B11525" s="16"/>
      <c r="C11525" s="16"/>
      <c r="D11525" s="16"/>
      <c r="E11525" s="16"/>
      <c r="F11525" s="16"/>
      <c r="G11525" s="16"/>
    </row>
    <row r="11526" spans="1:7" ht="12.75">
      <c r="A11526" s="16"/>
      <c r="B11526" s="16"/>
      <c r="C11526" s="16"/>
      <c r="D11526" s="16"/>
      <c r="E11526" s="16"/>
      <c r="F11526" s="16"/>
      <c r="G11526" s="16"/>
    </row>
    <row r="11527" spans="1:7" ht="12.75">
      <c r="A11527" s="16"/>
      <c r="B11527" s="16"/>
      <c r="C11527" s="16"/>
      <c r="D11527" s="16"/>
      <c r="E11527" s="16"/>
      <c r="F11527" s="16"/>
      <c r="G11527" s="16"/>
    </row>
    <row r="11528" spans="1:7" ht="12.75">
      <c r="A11528" s="16"/>
      <c r="B11528" s="16"/>
      <c r="C11528" s="16"/>
      <c r="D11528" s="16"/>
      <c r="E11528" s="16"/>
      <c r="F11528" s="16"/>
      <c r="G11528" s="16"/>
    </row>
    <row r="11529" spans="1:7" ht="12.75">
      <c r="A11529" s="16"/>
      <c r="B11529" s="16"/>
      <c r="C11529" s="16"/>
      <c r="D11529" s="16"/>
      <c r="E11529" s="16"/>
      <c r="F11529" s="16"/>
      <c r="G11529" s="16"/>
    </row>
    <row r="11530" spans="1:7" ht="12.75">
      <c r="A11530" s="16"/>
      <c r="B11530" s="16"/>
      <c r="C11530" s="16"/>
      <c r="D11530" s="16"/>
      <c r="E11530" s="16"/>
      <c r="F11530" s="16"/>
      <c r="G11530" s="16"/>
    </row>
    <row r="11531" spans="1:7" ht="12.75">
      <c r="A11531" s="16"/>
      <c r="B11531" s="16"/>
      <c r="C11531" s="16"/>
      <c r="D11531" s="16"/>
      <c r="E11531" s="16"/>
      <c r="F11531" s="16"/>
      <c r="G11531" s="16"/>
    </row>
    <row r="11532" spans="1:7" ht="12.75">
      <c r="A11532" s="16"/>
      <c r="B11532" s="16"/>
      <c r="C11532" s="16"/>
      <c r="D11532" s="16"/>
      <c r="E11532" s="16"/>
      <c r="F11532" s="16"/>
      <c r="G11532" s="16"/>
    </row>
    <row r="11533" spans="1:7" ht="12.75">
      <c r="A11533" s="16"/>
      <c r="B11533" s="16"/>
      <c r="C11533" s="16"/>
      <c r="D11533" s="16"/>
      <c r="E11533" s="16"/>
      <c r="F11533" s="16"/>
      <c r="G11533" s="16"/>
    </row>
    <row r="11534" spans="1:7" ht="12.75">
      <c r="A11534" s="16"/>
      <c r="B11534" s="16"/>
      <c r="C11534" s="16"/>
      <c r="D11534" s="16"/>
      <c r="E11534" s="16"/>
      <c r="F11534" s="16"/>
      <c r="G11534" s="16"/>
    </row>
    <row r="11535" spans="1:7" ht="12.75">
      <c r="A11535" s="16"/>
      <c r="B11535" s="16"/>
      <c r="C11535" s="16"/>
      <c r="D11535" s="16"/>
      <c r="E11535" s="16"/>
      <c r="F11535" s="16"/>
      <c r="G11535" s="16"/>
    </row>
    <row r="11536" spans="1:7" ht="12.75">
      <c r="A11536" s="16"/>
      <c r="B11536" s="16"/>
      <c r="C11536" s="16"/>
      <c r="D11536" s="16"/>
      <c r="E11536" s="16"/>
      <c r="F11536" s="16"/>
      <c r="G11536" s="16"/>
    </row>
    <row r="11537" spans="1:7" ht="12.75">
      <c r="A11537" s="16"/>
      <c r="B11537" s="16"/>
      <c r="C11537" s="16"/>
      <c r="D11537" s="16"/>
      <c r="E11537" s="16"/>
      <c r="F11537" s="16"/>
      <c r="G11537" s="16"/>
    </row>
    <row r="11538" spans="1:7" ht="12.75">
      <c r="A11538" s="16"/>
      <c r="B11538" s="16"/>
      <c r="C11538" s="16"/>
      <c r="D11538" s="16"/>
      <c r="E11538" s="16"/>
      <c r="F11538" s="16"/>
      <c r="G11538" s="16"/>
    </row>
    <row r="11539" spans="1:7" ht="12.75">
      <c r="A11539" s="16"/>
      <c r="B11539" s="16"/>
      <c r="C11539" s="16"/>
      <c r="D11539" s="16"/>
      <c r="E11539" s="16"/>
      <c r="F11539" s="16"/>
      <c r="G11539" s="16"/>
    </row>
    <row r="11540" spans="1:7" ht="12.75">
      <c r="A11540" s="16"/>
      <c r="B11540" s="16"/>
      <c r="C11540" s="16"/>
      <c r="D11540" s="16"/>
      <c r="E11540" s="16"/>
      <c r="F11540" s="16"/>
      <c r="G11540" s="16"/>
    </row>
    <row r="11541" spans="1:7" ht="12.75">
      <c r="A11541" s="16"/>
      <c r="B11541" s="16"/>
      <c r="C11541" s="16"/>
      <c r="D11541" s="16"/>
      <c r="E11541" s="16"/>
      <c r="F11541" s="16"/>
      <c r="G11541" s="16"/>
    </row>
    <row r="11542" spans="1:7" ht="12.75">
      <c r="A11542" s="16"/>
      <c r="B11542" s="16"/>
      <c r="C11542" s="16"/>
      <c r="D11542" s="16"/>
      <c r="E11542" s="16"/>
      <c r="F11542" s="16"/>
      <c r="G11542" s="16"/>
    </row>
    <row r="11543" spans="1:7" ht="12.75">
      <c r="A11543" s="16"/>
      <c r="B11543" s="16"/>
      <c r="C11543" s="16"/>
      <c r="D11543" s="16"/>
      <c r="E11543" s="16"/>
      <c r="F11543" s="16"/>
      <c r="G11543" s="16"/>
    </row>
    <row r="11544" spans="1:7" ht="12.75">
      <c r="A11544" s="16"/>
      <c r="B11544" s="16"/>
      <c r="C11544" s="16"/>
      <c r="D11544" s="16"/>
      <c r="E11544" s="16"/>
      <c r="F11544" s="16"/>
      <c r="G11544" s="16"/>
    </row>
    <row r="11545" spans="1:7" ht="12.75">
      <c r="A11545" s="16"/>
      <c r="B11545" s="16"/>
      <c r="C11545" s="16"/>
      <c r="D11545" s="16"/>
      <c r="E11545" s="16"/>
      <c r="F11545" s="16"/>
      <c r="G11545" s="16"/>
    </row>
    <row r="11546" spans="1:7" ht="12.75">
      <c r="A11546" s="16"/>
      <c r="B11546" s="16"/>
      <c r="C11546" s="16"/>
      <c r="D11546" s="16"/>
      <c r="E11546" s="16"/>
      <c r="F11546" s="16"/>
      <c r="G11546" s="16"/>
    </row>
    <row r="11547" spans="1:7" ht="12.75">
      <c r="A11547" s="16"/>
      <c r="B11547" s="16"/>
      <c r="C11547" s="16"/>
      <c r="D11547" s="16"/>
      <c r="E11547" s="16"/>
      <c r="F11547" s="16"/>
      <c r="G11547" s="16"/>
    </row>
    <row r="11548" spans="1:7" ht="12.75">
      <c r="A11548" s="16"/>
      <c r="B11548" s="16"/>
      <c r="C11548" s="16"/>
      <c r="D11548" s="16"/>
      <c r="E11548" s="16"/>
      <c r="F11548" s="16"/>
      <c r="G11548" s="16"/>
    </row>
    <row r="11549" spans="1:7" ht="12.75">
      <c r="A11549" s="16"/>
      <c r="B11549" s="16"/>
      <c r="C11549" s="16"/>
      <c r="D11549" s="16"/>
      <c r="E11549" s="16"/>
      <c r="F11549" s="16"/>
      <c r="G11549" s="16"/>
    </row>
    <row r="11550" spans="1:7" ht="12.75">
      <c r="A11550" s="16"/>
      <c r="B11550" s="16"/>
      <c r="C11550" s="16"/>
      <c r="D11550" s="16"/>
      <c r="E11550" s="16"/>
      <c r="F11550" s="16"/>
      <c r="G11550" s="16"/>
    </row>
    <row r="11551" spans="1:7" ht="12.75">
      <c r="A11551" s="16"/>
      <c r="B11551" s="16"/>
      <c r="C11551" s="16"/>
      <c r="D11551" s="16"/>
      <c r="E11551" s="16"/>
      <c r="F11551" s="16"/>
      <c r="G11551" s="16"/>
    </row>
    <row r="11552" spans="1:7" ht="12.75">
      <c r="A11552" s="16"/>
      <c r="B11552" s="16"/>
      <c r="C11552" s="16"/>
      <c r="D11552" s="16"/>
      <c r="E11552" s="16"/>
      <c r="F11552" s="16"/>
      <c r="G11552" s="16"/>
    </row>
    <row r="11553" spans="1:7" ht="12.75">
      <c r="A11553" s="16"/>
      <c r="B11553" s="16"/>
      <c r="C11553" s="16"/>
      <c r="D11553" s="16"/>
      <c r="E11553" s="16"/>
      <c r="F11553" s="16"/>
      <c r="G11553" s="16"/>
    </row>
    <row r="11554" spans="1:7" ht="12.75">
      <c r="A11554" s="16"/>
      <c r="B11554" s="16"/>
      <c r="C11554" s="16"/>
      <c r="D11554" s="16"/>
      <c r="E11554" s="16"/>
      <c r="F11554" s="16"/>
      <c r="G11554" s="16"/>
    </row>
    <row r="11555" spans="1:7" ht="12.75">
      <c r="A11555" s="16"/>
      <c r="B11555" s="16"/>
      <c r="C11555" s="16"/>
      <c r="D11555" s="16"/>
      <c r="E11555" s="16"/>
      <c r="F11555" s="16"/>
      <c r="G11555" s="16"/>
    </row>
    <row r="11556" spans="1:7" ht="12.75">
      <c r="A11556" s="16"/>
      <c r="B11556" s="16"/>
      <c r="C11556" s="16"/>
      <c r="D11556" s="16"/>
      <c r="E11556" s="16"/>
      <c r="F11556" s="16"/>
      <c r="G11556" s="16"/>
    </row>
    <row r="11557" spans="1:7" ht="12.75">
      <c r="A11557" s="16"/>
      <c r="B11557" s="16"/>
      <c r="C11557" s="16"/>
      <c r="D11557" s="16"/>
      <c r="E11557" s="16"/>
      <c r="F11557" s="16"/>
      <c r="G11557" s="16"/>
    </row>
    <row r="11558" spans="1:7" ht="12.75">
      <c r="A11558" s="16"/>
      <c r="B11558" s="16"/>
      <c r="C11558" s="16"/>
      <c r="D11558" s="16"/>
      <c r="E11558" s="16"/>
      <c r="F11558" s="16"/>
      <c r="G11558" s="16"/>
    </row>
    <row r="11559" spans="1:7" ht="12.75">
      <c r="A11559" s="16"/>
      <c r="B11559" s="16"/>
      <c r="C11559" s="16"/>
      <c r="D11559" s="16"/>
      <c r="E11559" s="16"/>
      <c r="F11559" s="16"/>
      <c r="G11559" s="16"/>
    </row>
    <row r="11560" spans="1:7" ht="12.75">
      <c r="A11560" s="16"/>
      <c r="B11560" s="16"/>
      <c r="C11560" s="16"/>
      <c r="D11560" s="16"/>
      <c r="E11560" s="16"/>
      <c r="F11560" s="16"/>
      <c r="G11560" s="16"/>
    </row>
    <row r="11561" spans="1:7" ht="12.75">
      <c r="A11561" s="16"/>
      <c r="B11561" s="16"/>
      <c r="C11561" s="16"/>
      <c r="D11561" s="16"/>
      <c r="E11561" s="16"/>
      <c r="F11561" s="16"/>
      <c r="G11561" s="16"/>
    </row>
    <row r="11562" spans="1:7" ht="12.75">
      <c r="A11562" s="16"/>
      <c r="B11562" s="16"/>
      <c r="C11562" s="16"/>
      <c r="D11562" s="16"/>
      <c r="E11562" s="16"/>
      <c r="F11562" s="16"/>
      <c r="G11562" s="16"/>
    </row>
    <row r="11563" spans="1:7" ht="12.75">
      <c r="A11563" s="16"/>
      <c r="B11563" s="16"/>
      <c r="C11563" s="16"/>
      <c r="D11563" s="16"/>
      <c r="E11563" s="16"/>
      <c r="F11563" s="16"/>
      <c r="G11563" s="16"/>
    </row>
    <row r="11564" spans="1:7" ht="12.75">
      <c r="A11564" s="16"/>
      <c r="B11564" s="16"/>
      <c r="C11564" s="16"/>
      <c r="D11564" s="16"/>
      <c r="E11564" s="16"/>
      <c r="F11564" s="16"/>
      <c r="G11564" s="16"/>
    </row>
    <row r="11565" spans="1:7" ht="12.75">
      <c r="A11565" s="16"/>
      <c r="B11565" s="16"/>
      <c r="C11565" s="16"/>
      <c r="D11565" s="16"/>
      <c r="E11565" s="16"/>
      <c r="F11565" s="16"/>
      <c r="G11565" s="16"/>
    </row>
    <row r="11566" spans="1:7" ht="12.75">
      <c r="A11566" s="16"/>
      <c r="B11566" s="16"/>
      <c r="C11566" s="16"/>
      <c r="D11566" s="16"/>
      <c r="E11566" s="16"/>
      <c r="F11566" s="16"/>
      <c r="G11566" s="16"/>
    </row>
    <row r="11567" spans="1:7" ht="12.75">
      <c r="A11567" s="16"/>
      <c r="B11567" s="16"/>
      <c r="C11567" s="16"/>
      <c r="D11567" s="16"/>
      <c r="E11567" s="16"/>
      <c r="F11567" s="16"/>
      <c r="G11567" s="16"/>
    </row>
    <row r="11568" spans="1:7" ht="12.75">
      <c r="A11568" s="16"/>
      <c r="B11568" s="16"/>
      <c r="C11568" s="16"/>
      <c r="D11568" s="16"/>
      <c r="E11568" s="16"/>
      <c r="F11568" s="16"/>
      <c r="G11568" s="16"/>
    </row>
    <row r="11569" spans="1:7" ht="12.75">
      <c r="A11569" s="16"/>
      <c r="B11569" s="16"/>
      <c r="C11569" s="16"/>
      <c r="D11569" s="16"/>
      <c r="E11569" s="16"/>
      <c r="F11569" s="16"/>
      <c r="G11569" s="16"/>
    </row>
    <row r="11570" spans="1:7" ht="12.75">
      <c r="A11570" s="16"/>
      <c r="B11570" s="16"/>
      <c r="C11570" s="16"/>
      <c r="D11570" s="16"/>
      <c r="E11570" s="16"/>
      <c r="F11570" s="16"/>
      <c r="G11570" s="16"/>
    </row>
    <row r="11571" spans="1:7" ht="12.75">
      <c r="A11571" s="16"/>
      <c r="B11571" s="16"/>
      <c r="C11571" s="16"/>
      <c r="D11571" s="16"/>
      <c r="E11571" s="16"/>
      <c r="F11571" s="16"/>
      <c r="G11571" s="16"/>
    </row>
    <row r="11572" spans="1:7" ht="12.75">
      <c r="A11572" s="16"/>
      <c r="B11572" s="16"/>
      <c r="C11572" s="16"/>
      <c r="D11572" s="16"/>
      <c r="E11572" s="16"/>
      <c r="F11572" s="16"/>
      <c r="G11572" s="16"/>
    </row>
    <row r="11573" spans="1:7" ht="12.75">
      <c r="A11573" s="16"/>
      <c r="B11573" s="16"/>
      <c r="C11573" s="16"/>
      <c r="D11573" s="16"/>
      <c r="E11573" s="16"/>
      <c r="F11573" s="16"/>
      <c r="G11573" s="16"/>
    </row>
    <row r="11574" spans="1:7" ht="12.75">
      <c r="A11574" s="16"/>
      <c r="B11574" s="16"/>
      <c r="C11574" s="16"/>
      <c r="D11574" s="16"/>
      <c r="E11574" s="16"/>
      <c r="F11574" s="16"/>
      <c r="G11574" s="16"/>
    </row>
    <row r="11575" spans="1:7" ht="12.75">
      <c r="A11575" s="16"/>
      <c r="B11575" s="16"/>
      <c r="C11575" s="16"/>
      <c r="D11575" s="16"/>
      <c r="E11575" s="16"/>
      <c r="F11575" s="16"/>
      <c r="G11575" s="16"/>
    </row>
    <row r="11576" spans="1:7" ht="12.75">
      <c r="A11576" s="16"/>
      <c r="B11576" s="16"/>
      <c r="C11576" s="16"/>
      <c r="D11576" s="16"/>
      <c r="E11576" s="16"/>
      <c r="F11576" s="16"/>
      <c r="G11576" s="16"/>
    </row>
    <row r="11577" spans="1:7" ht="12.75">
      <c r="A11577" s="16"/>
      <c r="B11577" s="16"/>
      <c r="C11577" s="16"/>
      <c r="D11577" s="16"/>
      <c r="E11577" s="16"/>
      <c r="F11577" s="16"/>
      <c r="G11577" s="16"/>
    </row>
    <row r="11578" spans="1:7" ht="12.75">
      <c r="A11578" s="16"/>
      <c r="B11578" s="16"/>
      <c r="C11578" s="16"/>
      <c r="D11578" s="16"/>
      <c r="E11578" s="16"/>
      <c r="F11578" s="16"/>
      <c r="G11578" s="16"/>
    </row>
    <row r="11579" spans="1:7" ht="12.75">
      <c r="A11579" s="16"/>
      <c r="B11579" s="16"/>
      <c r="C11579" s="16"/>
      <c r="D11579" s="16"/>
      <c r="E11579" s="16"/>
      <c r="F11579" s="16"/>
      <c r="G11579" s="16"/>
    </row>
    <row r="11580" spans="1:7" ht="12.75">
      <c r="A11580" s="16"/>
      <c r="B11580" s="16"/>
      <c r="C11580" s="16"/>
      <c r="D11580" s="16"/>
      <c r="E11580" s="16"/>
      <c r="F11580" s="16"/>
      <c r="G11580" s="16"/>
    </row>
    <row r="11581" spans="1:7" ht="12.75">
      <c r="A11581" s="16"/>
      <c r="B11581" s="16"/>
      <c r="C11581" s="16"/>
      <c r="D11581" s="16"/>
      <c r="E11581" s="16"/>
      <c r="F11581" s="16"/>
      <c r="G11581" s="16"/>
    </row>
    <row r="11582" spans="1:7" ht="12.75">
      <c r="A11582" s="16"/>
      <c r="B11582" s="16"/>
      <c r="C11582" s="16"/>
      <c r="D11582" s="16"/>
      <c r="E11582" s="16"/>
      <c r="F11582" s="16"/>
      <c r="G11582" s="16"/>
    </row>
    <row r="11583" spans="1:7" ht="12.75">
      <c r="A11583" s="16"/>
      <c r="B11583" s="16"/>
      <c r="C11583" s="16"/>
      <c r="D11583" s="16"/>
      <c r="E11583" s="16"/>
      <c r="F11583" s="16"/>
      <c r="G11583" s="16"/>
    </row>
    <row r="11584" spans="1:7" ht="12.75">
      <c r="A11584" s="16"/>
      <c r="B11584" s="16"/>
      <c r="C11584" s="16"/>
      <c r="D11584" s="16"/>
      <c r="E11584" s="16"/>
      <c r="F11584" s="16"/>
      <c r="G11584" s="16"/>
    </row>
    <row r="11585" spans="1:7" ht="12.75">
      <c r="A11585" s="16"/>
      <c r="B11585" s="16"/>
      <c r="C11585" s="16"/>
      <c r="D11585" s="16"/>
      <c r="E11585" s="16"/>
      <c r="F11585" s="16"/>
      <c r="G11585" s="16"/>
    </row>
    <row r="11586" spans="1:7" ht="12.75">
      <c r="A11586" s="16"/>
      <c r="B11586" s="16"/>
      <c r="C11586" s="16"/>
      <c r="D11586" s="16"/>
      <c r="E11586" s="16"/>
      <c r="F11586" s="16"/>
      <c r="G11586" s="16"/>
    </row>
    <row r="11587" spans="1:7" ht="12.75">
      <c r="A11587" s="16"/>
      <c r="B11587" s="16"/>
      <c r="C11587" s="16"/>
      <c r="D11587" s="16"/>
      <c r="E11587" s="16"/>
      <c r="F11587" s="16"/>
      <c r="G11587" s="16"/>
    </row>
    <row r="11588" spans="1:7" ht="12.75">
      <c r="A11588" s="16"/>
      <c r="B11588" s="16"/>
      <c r="C11588" s="16"/>
      <c r="D11588" s="16"/>
      <c r="E11588" s="16"/>
      <c r="F11588" s="16"/>
      <c r="G11588" s="16"/>
    </row>
    <row r="11589" spans="1:7" ht="12.75">
      <c r="A11589" s="16"/>
      <c r="B11589" s="16"/>
      <c r="C11589" s="16"/>
      <c r="D11589" s="16"/>
      <c r="E11589" s="16"/>
      <c r="F11589" s="16"/>
      <c r="G11589" s="16"/>
    </row>
    <row r="11590" spans="1:7" ht="12.75">
      <c r="A11590" s="16"/>
      <c r="B11590" s="16"/>
      <c r="C11590" s="16"/>
      <c r="D11590" s="16"/>
      <c r="E11590" s="16"/>
      <c r="F11590" s="16"/>
      <c r="G11590" s="16"/>
    </row>
    <row r="11591" spans="1:7" ht="12.75">
      <c r="A11591" s="16"/>
      <c r="B11591" s="16"/>
      <c r="C11591" s="16"/>
      <c r="D11591" s="16"/>
      <c r="E11591" s="16"/>
      <c r="F11591" s="16"/>
      <c r="G11591" s="16"/>
    </row>
    <row r="11592" spans="1:7" ht="12.75">
      <c r="A11592" s="16"/>
      <c r="B11592" s="16"/>
      <c r="C11592" s="16"/>
      <c r="D11592" s="16"/>
      <c r="E11592" s="16"/>
      <c r="F11592" s="16"/>
      <c r="G11592" s="16"/>
    </row>
    <row r="11593" spans="1:7" ht="12.75">
      <c r="A11593" s="16"/>
      <c r="B11593" s="16"/>
      <c r="C11593" s="16"/>
      <c r="D11593" s="16"/>
      <c r="E11593" s="16"/>
      <c r="F11593" s="16"/>
      <c r="G11593" s="16"/>
    </row>
    <row r="11594" spans="1:7" ht="12.75">
      <c r="A11594" s="16"/>
      <c r="B11594" s="16"/>
      <c r="C11594" s="16"/>
      <c r="D11594" s="16"/>
      <c r="E11594" s="16"/>
      <c r="F11594" s="16"/>
      <c r="G11594" s="16"/>
    </row>
    <row r="11595" spans="1:7" ht="12.75">
      <c r="A11595" s="16"/>
      <c r="B11595" s="16"/>
      <c r="C11595" s="16"/>
      <c r="D11595" s="16"/>
      <c r="E11595" s="16"/>
      <c r="F11595" s="16"/>
      <c r="G11595" s="16"/>
    </row>
    <row r="11596" spans="1:7" ht="12.75">
      <c r="A11596" s="16"/>
      <c r="B11596" s="16"/>
      <c r="C11596" s="16"/>
      <c r="D11596" s="16"/>
      <c r="E11596" s="16"/>
      <c r="F11596" s="16"/>
      <c r="G11596" s="16"/>
    </row>
    <row r="11597" spans="1:7" ht="12.75">
      <c r="A11597" s="16"/>
      <c r="B11597" s="16"/>
      <c r="C11597" s="16"/>
      <c r="D11597" s="16"/>
      <c r="E11597" s="16"/>
      <c r="F11597" s="16"/>
      <c r="G11597" s="16"/>
    </row>
    <row r="11598" spans="1:7" ht="12.75">
      <c r="A11598" s="16"/>
      <c r="B11598" s="16"/>
      <c r="C11598" s="16"/>
      <c r="D11598" s="16"/>
      <c r="E11598" s="16"/>
      <c r="F11598" s="16"/>
      <c r="G11598" s="16"/>
    </row>
    <row r="11599" spans="1:7" ht="12.75">
      <c r="A11599" s="16"/>
      <c r="B11599" s="16"/>
      <c r="C11599" s="16"/>
      <c r="D11599" s="16"/>
      <c r="E11599" s="16"/>
      <c r="F11599" s="16"/>
      <c r="G11599" s="16"/>
    </row>
    <row r="11600" spans="1:7" ht="12.75">
      <c r="A11600" s="16"/>
      <c r="B11600" s="16"/>
      <c r="C11600" s="16"/>
      <c r="D11600" s="16"/>
      <c r="E11600" s="16"/>
      <c r="F11600" s="16"/>
      <c r="G11600" s="16"/>
    </row>
    <row r="11601" spans="1:7" ht="12.75">
      <c r="A11601" s="16"/>
      <c r="B11601" s="16"/>
      <c r="C11601" s="16"/>
      <c r="D11601" s="16"/>
      <c r="E11601" s="16"/>
      <c r="F11601" s="16"/>
      <c r="G11601" s="16"/>
    </row>
    <row r="11602" spans="1:7" ht="12.75">
      <c r="A11602" s="16"/>
      <c r="B11602" s="16"/>
      <c r="C11602" s="16"/>
      <c r="D11602" s="16"/>
      <c r="E11602" s="16"/>
      <c r="F11602" s="16"/>
      <c r="G11602" s="16"/>
    </row>
    <row r="11603" spans="1:7" ht="12.75">
      <c r="A11603" s="16"/>
      <c r="B11603" s="16"/>
      <c r="C11603" s="16"/>
      <c r="D11603" s="16"/>
      <c r="E11603" s="16"/>
      <c r="F11603" s="16"/>
      <c r="G11603" s="16"/>
    </row>
    <row r="11604" spans="1:7" ht="12.75">
      <c r="A11604" s="16"/>
      <c r="B11604" s="16"/>
      <c r="C11604" s="16"/>
      <c r="D11604" s="16"/>
      <c r="E11604" s="16"/>
      <c r="F11604" s="16"/>
      <c r="G11604" s="16"/>
    </row>
    <row r="11605" spans="1:7" ht="12.75">
      <c r="A11605" s="16"/>
      <c r="B11605" s="16"/>
      <c r="C11605" s="16"/>
      <c r="D11605" s="16"/>
      <c r="E11605" s="16"/>
      <c r="F11605" s="16"/>
      <c r="G11605" s="16"/>
    </row>
    <row r="11606" spans="1:7" ht="12.75">
      <c r="A11606" s="16"/>
      <c r="B11606" s="16"/>
      <c r="C11606" s="16"/>
      <c r="D11606" s="16"/>
      <c r="E11606" s="16"/>
      <c r="F11606" s="16"/>
      <c r="G11606" s="16"/>
    </row>
    <row r="11607" spans="1:7" ht="12.75">
      <c r="A11607" s="16"/>
      <c r="B11607" s="16"/>
      <c r="C11607" s="16"/>
      <c r="D11607" s="16"/>
      <c r="E11607" s="16"/>
      <c r="F11607" s="16"/>
      <c r="G11607" s="16"/>
    </row>
    <row r="11608" spans="1:7" ht="12.75">
      <c r="A11608" s="16"/>
      <c r="B11608" s="16"/>
      <c r="C11608" s="16"/>
      <c r="D11608" s="16"/>
      <c r="E11608" s="16"/>
      <c r="F11608" s="16"/>
      <c r="G11608" s="16"/>
    </row>
    <row r="11609" spans="1:7" ht="12.75">
      <c r="A11609" s="16"/>
      <c r="B11609" s="16"/>
      <c r="C11609" s="16"/>
      <c r="D11609" s="16"/>
      <c r="E11609" s="16"/>
      <c r="F11609" s="16"/>
      <c r="G11609" s="16"/>
    </row>
    <row r="11610" spans="1:7" ht="12.75">
      <c r="A11610" s="16"/>
      <c r="B11610" s="16"/>
      <c r="C11610" s="16"/>
      <c r="D11610" s="16"/>
      <c r="E11610" s="16"/>
      <c r="F11610" s="16"/>
      <c r="G11610" s="16"/>
    </row>
    <row r="11611" spans="1:7" ht="12.75">
      <c r="A11611" s="16"/>
      <c r="B11611" s="16"/>
      <c r="C11611" s="16"/>
      <c r="D11611" s="16"/>
      <c r="E11611" s="16"/>
      <c r="F11611" s="16"/>
      <c r="G11611" s="16"/>
    </row>
    <row r="11612" spans="1:7" ht="12.75">
      <c r="A11612" s="16"/>
      <c r="B11612" s="16"/>
      <c r="C11612" s="16"/>
      <c r="D11612" s="16"/>
      <c r="E11612" s="16"/>
      <c r="F11612" s="16"/>
      <c r="G11612" s="16"/>
    </row>
    <row r="11613" spans="1:7" ht="12.75">
      <c r="A11613" s="16"/>
      <c r="B11613" s="16"/>
      <c r="C11613" s="16"/>
      <c r="D11613" s="16"/>
      <c r="E11613" s="16"/>
      <c r="F11613" s="16"/>
      <c r="G11613" s="16"/>
    </row>
    <row r="11614" spans="1:7" ht="12.75">
      <c r="A11614" s="16"/>
      <c r="B11614" s="16"/>
      <c r="C11614" s="16"/>
      <c r="D11614" s="16"/>
      <c r="E11614" s="16"/>
      <c r="F11614" s="16"/>
      <c r="G11614" s="16"/>
    </row>
    <row r="11615" spans="1:7" ht="12.75">
      <c r="A11615" s="16"/>
      <c r="B11615" s="16"/>
      <c r="C11615" s="16"/>
      <c r="D11615" s="16"/>
      <c r="E11615" s="16"/>
      <c r="F11615" s="16"/>
      <c r="G11615" s="16"/>
    </row>
    <row r="11616" spans="1:7" ht="12.75">
      <c r="A11616" s="16"/>
      <c r="B11616" s="16"/>
      <c r="C11616" s="16"/>
      <c r="D11616" s="16"/>
      <c r="E11616" s="16"/>
      <c r="F11616" s="16"/>
      <c r="G11616" s="16"/>
    </row>
    <row r="11617" spans="1:7" ht="12.75">
      <c r="A11617" s="16"/>
      <c r="B11617" s="16"/>
      <c r="C11617" s="16"/>
      <c r="D11617" s="16"/>
      <c r="E11617" s="16"/>
      <c r="F11617" s="16"/>
      <c r="G11617" s="16"/>
    </row>
    <row r="11618" spans="1:7" ht="12.75">
      <c r="A11618" s="16"/>
      <c r="B11618" s="16"/>
      <c r="C11618" s="16"/>
      <c r="D11618" s="16"/>
      <c r="E11618" s="16"/>
      <c r="F11618" s="16"/>
      <c r="G11618" s="16"/>
    </row>
    <row r="11619" spans="1:7" ht="12.75">
      <c r="A11619" s="16"/>
      <c r="B11619" s="16"/>
      <c r="C11619" s="16"/>
      <c r="D11619" s="16"/>
      <c r="E11619" s="16"/>
      <c r="F11619" s="16"/>
      <c r="G11619" s="16"/>
    </row>
    <row r="11620" spans="1:7" ht="12.75">
      <c r="A11620" s="16"/>
      <c r="B11620" s="16"/>
      <c r="C11620" s="16"/>
      <c r="D11620" s="16"/>
      <c r="E11620" s="16"/>
      <c r="F11620" s="16"/>
      <c r="G11620" s="16"/>
    </row>
    <row r="11621" spans="1:7" ht="12.75">
      <c r="A11621" s="16"/>
      <c r="B11621" s="16"/>
      <c r="C11621" s="16"/>
      <c r="D11621" s="16"/>
      <c r="E11621" s="16"/>
      <c r="F11621" s="16"/>
      <c r="G11621" s="16"/>
    </row>
    <row r="11622" spans="1:7" ht="12.75">
      <c r="A11622" s="16"/>
      <c r="B11622" s="16"/>
      <c r="C11622" s="16"/>
      <c r="D11622" s="16"/>
      <c r="E11622" s="16"/>
      <c r="F11622" s="16"/>
      <c r="G11622" s="16"/>
    </row>
    <row r="11623" spans="1:7" ht="12.75">
      <c r="A11623" s="16"/>
      <c r="B11623" s="16"/>
      <c r="C11623" s="16"/>
      <c r="D11623" s="16"/>
      <c r="E11623" s="16"/>
      <c r="F11623" s="16"/>
      <c r="G11623" s="16"/>
    </row>
    <row r="11624" spans="1:7" ht="12.75">
      <c r="A11624" s="16"/>
      <c r="B11624" s="16"/>
      <c r="C11624" s="16"/>
      <c r="D11624" s="16"/>
      <c r="E11624" s="16"/>
      <c r="F11624" s="16"/>
      <c r="G11624" s="16"/>
    </row>
    <row r="11625" spans="1:7" ht="12.75">
      <c r="A11625" s="16"/>
      <c r="B11625" s="16"/>
      <c r="C11625" s="16"/>
      <c r="D11625" s="16"/>
      <c r="E11625" s="16"/>
      <c r="F11625" s="16"/>
      <c r="G11625" s="16"/>
    </row>
    <row r="11626" spans="1:7" ht="12.75">
      <c r="A11626" s="16"/>
      <c r="B11626" s="16"/>
      <c r="C11626" s="16"/>
      <c r="D11626" s="16"/>
      <c r="E11626" s="16"/>
      <c r="F11626" s="16"/>
      <c r="G11626" s="16"/>
    </row>
    <row r="11627" spans="1:7" ht="12.75">
      <c r="A11627" s="16"/>
      <c r="B11627" s="16"/>
      <c r="C11627" s="16"/>
      <c r="D11627" s="16"/>
      <c r="E11627" s="16"/>
      <c r="F11627" s="16"/>
      <c r="G11627" s="16"/>
    </row>
    <row r="11628" spans="1:7" ht="12.75">
      <c r="A11628" s="16"/>
      <c r="B11628" s="16"/>
      <c r="C11628" s="16"/>
      <c r="D11628" s="16"/>
      <c r="E11628" s="16"/>
      <c r="F11628" s="16"/>
      <c r="G11628" s="16"/>
    </row>
    <row r="11629" spans="1:7" ht="12.75">
      <c r="A11629" s="16"/>
      <c r="B11629" s="16"/>
      <c r="C11629" s="16"/>
      <c r="D11629" s="16"/>
      <c r="E11629" s="16"/>
      <c r="F11629" s="16"/>
      <c r="G11629" s="16"/>
    </row>
    <row r="11630" spans="1:7" ht="12.75">
      <c r="A11630" s="16"/>
      <c r="B11630" s="16"/>
      <c r="C11630" s="16"/>
      <c r="D11630" s="16"/>
      <c r="E11630" s="16"/>
      <c r="F11630" s="16"/>
      <c r="G11630" s="16"/>
    </row>
    <row r="11631" spans="1:7" ht="12.75">
      <c r="A11631" s="16"/>
      <c r="B11631" s="16"/>
      <c r="C11631" s="16"/>
      <c r="D11631" s="16"/>
      <c r="E11631" s="16"/>
      <c r="F11631" s="16"/>
      <c r="G11631" s="16"/>
    </row>
    <row r="11632" spans="1:7" ht="12.75">
      <c r="A11632" s="16"/>
      <c r="B11632" s="16"/>
      <c r="C11632" s="16"/>
      <c r="D11632" s="16"/>
      <c r="E11632" s="16"/>
      <c r="F11632" s="16"/>
      <c r="G11632" s="16"/>
    </row>
    <row r="11633" spans="1:7" ht="12.75">
      <c r="A11633" s="16"/>
      <c r="B11633" s="16"/>
      <c r="C11633" s="16"/>
      <c r="D11633" s="16"/>
      <c r="E11633" s="16"/>
      <c r="F11633" s="16"/>
      <c r="G11633" s="16"/>
    </row>
    <row r="11634" spans="1:7" ht="12.75">
      <c r="A11634" s="16"/>
      <c r="B11634" s="16"/>
      <c r="C11634" s="16"/>
      <c r="D11634" s="16"/>
      <c r="E11634" s="16"/>
      <c r="F11634" s="16"/>
      <c r="G11634" s="16"/>
    </row>
    <row r="11635" spans="1:7" ht="12.75">
      <c r="A11635" s="16"/>
      <c r="B11635" s="16"/>
      <c r="C11635" s="16"/>
      <c r="D11635" s="16"/>
      <c r="E11635" s="16"/>
      <c r="F11635" s="16"/>
      <c r="G11635" s="16"/>
    </row>
    <row r="11636" spans="1:7" ht="12.75">
      <c r="A11636" s="16"/>
      <c r="B11636" s="16"/>
      <c r="C11636" s="16"/>
      <c r="D11636" s="16"/>
      <c r="E11636" s="16"/>
      <c r="F11636" s="16"/>
      <c r="G11636" s="16"/>
    </row>
    <row r="11637" spans="1:7" ht="12.75">
      <c r="A11637" s="16"/>
      <c r="B11637" s="16"/>
      <c r="C11637" s="16"/>
      <c r="D11637" s="16"/>
      <c r="E11637" s="16"/>
      <c r="F11637" s="16"/>
      <c r="G11637" s="16"/>
    </row>
    <row r="11638" spans="1:7" ht="12.75">
      <c r="A11638" s="16"/>
      <c r="B11638" s="16"/>
      <c r="C11638" s="16"/>
      <c r="D11638" s="16"/>
      <c r="E11638" s="16"/>
      <c r="F11638" s="16"/>
      <c r="G11638" s="16"/>
    </row>
    <row r="11639" spans="1:7" ht="12.75">
      <c r="A11639" s="16"/>
      <c r="B11639" s="16"/>
      <c r="C11639" s="16"/>
      <c r="D11639" s="16"/>
      <c r="E11639" s="16"/>
      <c r="F11639" s="16"/>
      <c r="G11639" s="16"/>
    </row>
    <row r="11640" spans="1:7" ht="12.75">
      <c r="A11640" s="16"/>
      <c r="B11640" s="16"/>
      <c r="C11640" s="16"/>
      <c r="D11640" s="16"/>
      <c r="E11640" s="16"/>
      <c r="F11640" s="16"/>
      <c r="G11640" s="16"/>
    </row>
    <row r="11641" spans="1:7" ht="12.75">
      <c r="A11641" s="16"/>
      <c r="B11641" s="16"/>
      <c r="C11641" s="16"/>
      <c r="D11641" s="16"/>
      <c r="E11641" s="16"/>
      <c r="F11641" s="16"/>
      <c r="G11641" s="16"/>
    </row>
    <row r="11642" spans="1:7" ht="12.75">
      <c r="A11642" s="16"/>
      <c r="B11642" s="16"/>
      <c r="C11642" s="16"/>
      <c r="D11642" s="16"/>
      <c r="E11642" s="16"/>
      <c r="F11642" s="16"/>
      <c r="G11642" s="16"/>
    </row>
    <row r="11643" spans="1:7" ht="12.75">
      <c r="A11643" s="16"/>
      <c r="B11643" s="16"/>
      <c r="C11643" s="16"/>
      <c r="D11643" s="16"/>
      <c r="E11643" s="16"/>
      <c r="F11643" s="16"/>
      <c r="G11643" s="16"/>
    </row>
    <row r="11644" spans="1:7" ht="12.75">
      <c r="A11644" s="16"/>
      <c r="B11644" s="16"/>
      <c r="C11644" s="16"/>
      <c r="D11644" s="16"/>
      <c r="E11644" s="16"/>
      <c r="F11644" s="16"/>
      <c r="G11644" s="16"/>
    </row>
    <row r="11645" spans="1:7" ht="12.75">
      <c r="A11645" s="16"/>
      <c r="B11645" s="16"/>
      <c r="C11645" s="16"/>
      <c r="D11645" s="16"/>
      <c r="E11645" s="16"/>
      <c r="F11645" s="16"/>
      <c r="G11645" s="16"/>
    </row>
    <row r="11646" spans="1:7" ht="12.75">
      <c r="A11646" s="16"/>
      <c r="B11646" s="16"/>
      <c r="C11646" s="16"/>
      <c r="D11646" s="16"/>
      <c r="E11646" s="16"/>
      <c r="F11646" s="16"/>
      <c r="G11646" s="16"/>
    </row>
    <row r="11647" spans="1:7" ht="12.75">
      <c r="A11647" s="16"/>
      <c r="B11647" s="16"/>
      <c r="C11647" s="16"/>
      <c r="D11647" s="16"/>
      <c r="E11647" s="16"/>
      <c r="F11647" s="16"/>
      <c r="G11647" s="16"/>
    </row>
    <row r="11648" spans="1:7" ht="12.75">
      <c r="A11648" s="16"/>
      <c r="B11648" s="16"/>
      <c r="C11648" s="16"/>
      <c r="D11648" s="16"/>
      <c r="E11648" s="16"/>
      <c r="F11648" s="16"/>
      <c r="G11648" s="16"/>
    </row>
    <row r="11649" spans="1:7" ht="12.75">
      <c r="A11649" s="16"/>
      <c r="B11649" s="16"/>
      <c r="C11649" s="16"/>
      <c r="D11649" s="16"/>
      <c r="E11649" s="16"/>
      <c r="F11649" s="16"/>
      <c r="G11649" s="16"/>
    </row>
    <row r="11650" spans="1:7" ht="12.75">
      <c r="A11650" s="16"/>
      <c r="B11650" s="16"/>
      <c r="C11650" s="16"/>
      <c r="D11650" s="16"/>
      <c r="E11650" s="16"/>
      <c r="F11650" s="16"/>
      <c r="G11650" s="16"/>
    </row>
    <row r="11651" spans="1:7" ht="12.75">
      <c r="A11651" s="16"/>
      <c r="B11651" s="16"/>
      <c r="C11651" s="16"/>
      <c r="D11651" s="16"/>
      <c r="E11651" s="16"/>
      <c r="F11651" s="16"/>
      <c r="G11651" s="16"/>
    </row>
    <row r="11652" spans="1:7" ht="12.75">
      <c r="A11652" s="16"/>
      <c r="B11652" s="16"/>
      <c r="C11652" s="16"/>
      <c r="D11652" s="16"/>
      <c r="E11652" s="16"/>
      <c r="F11652" s="16"/>
      <c r="G11652" s="16"/>
    </row>
    <row r="11653" spans="1:7" ht="12.75">
      <c r="A11653" s="16"/>
      <c r="B11653" s="16"/>
      <c r="C11653" s="16"/>
      <c r="D11653" s="16"/>
      <c r="E11653" s="16"/>
      <c r="F11653" s="16"/>
      <c r="G11653" s="16"/>
    </row>
    <row r="11654" spans="1:7" ht="12.75">
      <c r="A11654" s="16"/>
      <c r="B11654" s="16"/>
      <c r="C11654" s="16"/>
      <c r="D11654" s="16"/>
      <c r="E11654" s="16"/>
      <c r="F11654" s="16"/>
      <c r="G11654" s="16"/>
    </row>
    <row r="11655" spans="1:7" ht="12.75">
      <c r="A11655" s="16"/>
      <c r="B11655" s="16"/>
      <c r="C11655" s="16"/>
      <c r="D11655" s="16"/>
      <c r="E11655" s="16"/>
      <c r="F11655" s="16"/>
      <c r="G11655" s="16"/>
    </row>
    <row r="11656" spans="1:7" ht="12.75">
      <c r="A11656" s="16"/>
      <c r="B11656" s="16"/>
      <c r="C11656" s="16"/>
      <c r="D11656" s="16"/>
      <c r="E11656" s="16"/>
      <c r="F11656" s="16"/>
      <c r="G11656" s="16"/>
    </row>
    <row r="11657" spans="1:7" ht="12.75">
      <c r="A11657" s="16"/>
      <c r="B11657" s="16"/>
      <c r="C11657" s="16"/>
      <c r="D11657" s="16"/>
      <c r="E11657" s="16"/>
      <c r="F11657" s="16"/>
      <c r="G11657" s="16"/>
    </row>
    <row r="11658" spans="1:7" ht="12.75">
      <c r="A11658" s="16"/>
      <c r="B11658" s="16"/>
      <c r="C11658" s="16"/>
      <c r="D11658" s="16"/>
      <c r="E11658" s="16"/>
      <c r="F11658" s="16"/>
      <c r="G11658" s="16"/>
    </row>
    <row r="11659" spans="1:7" ht="12.75">
      <c r="A11659" s="16"/>
      <c r="B11659" s="16"/>
      <c r="C11659" s="16"/>
      <c r="D11659" s="16"/>
      <c r="E11659" s="16"/>
      <c r="F11659" s="16"/>
      <c r="G11659" s="16"/>
    </row>
    <row r="11660" spans="1:7" ht="12.75">
      <c r="A11660" s="16"/>
      <c r="B11660" s="16"/>
      <c r="C11660" s="16"/>
      <c r="D11660" s="16"/>
      <c r="E11660" s="16"/>
      <c r="F11660" s="16"/>
      <c r="G11660" s="16"/>
    </row>
    <row r="11661" spans="1:7" ht="12.75">
      <c r="A11661" s="16"/>
      <c r="B11661" s="16"/>
      <c r="C11661" s="16"/>
      <c r="D11661" s="16"/>
      <c r="E11661" s="16"/>
      <c r="F11661" s="16"/>
      <c r="G11661" s="16"/>
    </row>
    <row r="11662" spans="1:7" ht="12.75">
      <c r="A11662" s="16"/>
      <c r="B11662" s="16"/>
      <c r="C11662" s="16"/>
      <c r="D11662" s="16"/>
      <c r="E11662" s="16"/>
      <c r="F11662" s="16"/>
      <c r="G11662" s="16"/>
    </row>
    <row r="11663" spans="1:7" ht="12.75">
      <c r="A11663" s="16"/>
      <c r="B11663" s="16"/>
      <c r="C11663" s="16"/>
      <c r="D11663" s="16"/>
      <c r="E11663" s="16"/>
      <c r="F11663" s="16"/>
      <c r="G11663" s="16"/>
    </row>
    <row r="11664" spans="1:7" ht="12.75">
      <c r="A11664" s="16"/>
      <c r="B11664" s="16"/>
      <c r="C11664" s="16"/>
      <c r="D11664" s="16"/>
      <c r="E11664" s="16"/>
      <c r="F11664" s="16"/>
      <c r="G11664" s="16"/>
    </row>
    <row r="11665" spans="1:7" ht="12.75">
      <c r="A11665" s="16"/>
      <c r="B11665" s="16"/>
      <c r="C11665" s="16"/>
      <c r="D11665" s="16"/>
      <c r="E11665" s="16"/>
      <c r="F11665" s="16"/>
      <c r="G11665" s="16"/>
    </row>
    <row r="11666" spans="1:7" ht="12.75">
      <c r="A11666" s="16"/>
      <c r="B11666" s="16"/>
      <c r="C11666" s="16"/>
      <c r="D11666" s="16"/>
      <c r="E11666" s="16"/>
      <c r="F11666" s="16"/>
      <c r="G11666" s="16"/>
    </row>
    <row r="11667" spans="1:7" ht="12.75">
      <c r="A11667" s="16"/>
      <c r="B11667" s="16"/>
      <c r="C11667" s="16"/>
      <c r="D11667" s="16"/>
      <c r="E11667" s="16"/>
      <c r="F11667" s="16"/>
      <c r="G11667" s="16"/>
    </row>
    <row r="11668" spans="1:7" ht="12.75">
      <c r="A11668" s="16"/>
      <c r="B11668" s="16"/>
      <c r="C11668" s="16"/>
      <c r="D11668" s="16"/>
      <c r="E11668" s="16"/>
      <c r="F11668" s="16"/>
      <c r="G11668" s="16"/>
    </row>
    <row r="11669" spans="1:7" ht="12.75">
      <c r="A11669" s="16"/>
      <c r="B11669" s="16"/>
      <c r="C11669" s="16"/>
      <c r="D11669" s="16"/>
      <c r="E11669" s="16"/>
      <c r="F11669" s="16"/>
      <c r="G11669" s="16"/>
    </row>
    <row r="11670" spans="1:7" ht="12.75">
      <c r="A11670" s="16"/>
      <c r="B11670" s="16"/>
      <c r="C11670" s="16"/>
      <c r="D11670" s="16"/>
      <c r="E11670" s="16"/>
      <c r="F11670" s="16"/>
      <c r="G11670" s="16"/>
    </row>
    <row r="11671" spans="1:7" ht="12.75">
      <c r="A11671" s="16"/>
      <c r="B11671" s="16"/>
      <c r="C11671" s="16"/>
      <c r="D11671" s="16"/>
      <c r="E11671" s="16"/>
      <c r="F11671" s="16"/>
      <c r="G11671" s="16"/>
    </row>
    <row r="11672" spans="1:7" ht="12.75">
      <c r="A11672" s="16"/>
      <c r="B11672" s="16"/>
      <c r="C11672" s="16"/>
      <c r="D11672" s="16"/>
      <c r="E11672" s="16"/>
      <c r="F11672" s="16"/>
      <c r="G11672" s="16"/>
    </row>
    <row r="11673" spans="1:7" ht="12.75">
      <c r="A11673" s="16"/>
      <c r="B11673" s="16"/>
      <c r="C11673" s="16"/>
      <c r="D11673" s="16"/>
      <c r="E11673" s="16"/>
      <c r="F11673" s="16"/>
      <c r="G11673" s="16"/>
    </row>
    <row r="11674" spans="1:7" ht="12.75">
      <c r="A11674" s="16"/>
      <c r="B11674" s="16"/>
      <c r="C11674" s="16"/>
      <c r="D11674" s="16"/>
      <c r="E11674" s="16"/>
      <c r="F11674" s="16"/>
      <c r="G11674" s="16"/>
    </row>
    <row r="11675" spans="1:7" ht="12.75">
      <c r="A11675" s="16"/>
      <c r="B11675" s="16"/>
      <c r="C11675" s="16"/>
      <c r="D11675" s="16"/>
      <c r="E11675" s="16"/>
      <c r="F11675" s="16"/>
      <c r="G11675" s="16"/>
    </row>
    <row r="11676" spans="1:7" ht="12.75">
      <c r="A11676" s="16"/>
      <c r="B11676" s="16"/>
      <c r="C11676" s="16"/>
      <c r="D11676" s="16"/>
      <c r="E11676" s="16"/>
      <c r="F11676" s="16"/>
      <c r="G11676" s="16"/>
    </row>
    <row r="11677" spans="1:7" ht="12.75">
      <c r="A11677" s="16"/>
      <c r="B11677" s="16"/>
      <c r="C11677" s="16"/>
      <c r="D11677" s="16"/>
      <c r="E11677" s="16"/>
      <c r="F11677" s="16"/>
      <c r="G11677" s="16"/>
    </row>
    <row r="11678" spans="1:7" ht="12.75">
      <c r="A11678" s="16"/>
      <c r="B11678" s="16"/>
      <c r="C11678" s="16"/>
      <c r="D11678" s="16"/>
      <c r="E11678" s="16"/>
      <c r="F11678" s="16"/>
      <c r="G11678" s="16"/>
    </row>
    <row r="11679" spans="1:7" ht="12.75">
      <c r="A11679" s="16"/>
      <c r="B11679" s="16"/>
      <c r="C11679" s="16"/>
      <c r="D11679" s="16"/>
      <c r="E11679" s="16"/>
      <c r="F11679" s="16"/>
      <c r="G11679" s="16"/>
    </row>
    <row r="11680" spans="1:7" ht="12.75">
      <c r="A11680" s="16"/>
      <c r="B11680" s="16"/>
      <c r="C11680" s="16"/>
      <c r="D11680" s="16"/>
      <c r="E11680" s="16"/>
      <c r="F11680" s="16"/>
      <c r="G11680" s="16"/>
    </row>
    <row r="11681" spans="1:7" ht="12.75">
      <c r="A11681" s="16"/>
      <c r="B11681" s="16"/>
      <c r="C11681" s="16"/>
      <c r="D11681" s="16"/>
      <c r="E11681" s="16"/>
      <c r="F11681" s="16"/>
      <c r="G11681" s="16"/>
    </row>
    <row r="11682" spans="1:7" ht="12.75">
      <c r="A11682" s="16"/>
      <c r="B11682" s="16"/>
      <c r="C11682" s="16"/>
      <c r="D11682" s="16"/>
      <c r="E11682" s="16"/>
      <c r="F11682" s="16"/>
      <c r="G11682" s="16"/>
    </row>
    <row r="11683" spans="1:7" ht="12.75">
      <c r="A11683" s="16"/>
      <c r="B11683" s="16"/>
      <c r="C11683" s="16"/>
      <c r="D11683" s="16"/>
      <c r="E11683" s="16"/>
      <c r="F11683" s="16"/>
      <c r="G11683" s="16"/>
    </row>
    <row r="11684" spans="1:7" ht="12.75">
      <c r="A11684" s="16"/>
      <c r="B11684" s="16"/>
      <c r="C11684" s="16"/>
      <c r="D11684" s="16"/>
      <c r="E11684" s="16"/>
      <c r="F11684" s="16"/>
      <c r="G11684" s="16"/>
    </row>
    <row r="11685" spans="1:7" ht="12.75">
      <c r="A11685" s="16"/>
      <c r="B11685" s="16"/>
      <c r="C11685" s="16"/>
      <c r="D11685" s="16"/>
      <c r="E11685" s="16"/>
      <c r="F11685" s="16"/>
      <c r="G11685" s="16"/>
    </row>
    <row r="11686" spans="1:7" ht="12.75">
      <c r="A11686" s="16"/>
      <c r="B11686" s="16"/>
      <c r="C11686" s="16"/>
      <c r="D11686" s="16"/>
      <c r="E11686" s="16"/>
      <c r="F11686" s="16"/>
      <c r="G11686" s="16"/>
    </row>
    <row r="11687" spans="1:7" ht="12.75">
      <c r="A11687" s="16"/>
      <c r="B11687" s="16"/>
      <c r="C11687" s="16"/>
      <c r="D11687" s="16"/>
      <c r="E11687" s="16"/>
      <c r="F11687" s="16"/>
      <c r="G11687" s="16"/>
    </row>
    <row r="11688" spans="1:7" ht="12.75">
      <c r="A11688" s="16"/>
      <c r="B11688" s="16"/>
      <c r="C11688" s="16"/>
      <c r="D11688" s="16"/>
      <c r="E11688" s="16"/>
      <c r="F11688" s="16"/>
      <c r="G11688" s="16"/>
    </row>
    <row r="11689" spans="1:7" ht="12.75">
      <c r="A11689" s="16"/>
      <c r="B11689" s="16"/>
      <c r="C11689" s="16"/>
      <c r="D11689" s="16"/>
      <c r="E11689" s="16"/>
      <c r="F11689" s="16"/>
      <c r="G11689" s="16"/>
    </row>
    <row r="11690" spans="1:7" ht="12.75">
      <c r="A11690" s="16"/>
      <c r="B11690" s="16"/>
      <c r="C11690" s="16"/>
      <c r="D11690" s="16"/>
      <c r="E11690" s="16"/>
      <c r="F11690" s="16"/>
      <c r="G11690" s="16"/>
    </row>
    <row r="11691" spans="1:7" ht="12.75">
      <c r="A11691" s="16"/>
      <c r="B11691" s="16"/>
      <c r="C11691" s="16"/>
      <c r="D11691" s="16"/>
      <c r="E11691" s="16"/>
      <c r="F11691" s="16"/>
      <c r="G11691" s="16"/>
    </row>
    <row r="11692" spans="1:7" ht="12.75">
      <c r="A11692" s="16"/>
      <c r="B11692" s="16"/>
      <c r="C11692" s="16"/>
      <c r="D11692" s="16"/>
      <c r="E11692" s="16"/>
      <c r="F11692" s="16"/>
      <c r="G11692" s="16"/>
    </row>
    <row r="11693" spans="1:7" ht="12.75">
      <c r="A11693" s="16"/>
      <c r="B11693" s="16"/>
      <c r="C11693" s="16"/>
      <c r="D11693" s="16"/>
      <c r="E11693" s="16"/>
      <c r="F11693" s="16"/>
      <c r="G11693" s="16"/>
    </row>
    <row r="11694" spans="1:7" ht="12.75">
      <c r="A11694" s="16"/>
      <c r="B11694" s="16"/>
      <c r="C11694" s="16"/>
      <c r="D11694" s="16"/>
      <c r="E11694" s="16"/>
      <c r="F11694" s="16"/>
      <c r="G11694" s="16"/>
    </row>
    <row r="11695" spans="1:7" ht="12.75">
      <c r="A11695" s="16"/>
      <c r="B11695" s="16"/>
      <c r="C11695" s="16"/>
      <c r="D11695" s="16"/>
      <c r="E11695" s="16"/>
      <c r="F11695" s="16"/>
      <c r="G11695" s="16"/>
    </row>
    <row r="11696" spans="1:7" ht="12.75">
      <c r="A11696" s="16"/>
      <c r="B11696" s="16"/>
      <c r="C11696" s="16"/>
      <c r="D11696" s="16"/>
      <c r="E11696" s="16"/>
      <c r="F11696" s="16"/>
      <c r="G11696" s="16"/>
    </row>
    <row r="11697" spans="1:7" ht="12.75">
      <c r="A11697" s="16"/>
      <c r="B11697" s="16"/>
      <c r="C11697" s="16"/>
      <c r="D11697" s="16"/>
      <c r="E11697" s="16"/>
      <c r="F11697" s="16"/>
      <c r="G11697" s="16"/>
    </row>
    <row r="11698" spans="1:7" ht="12.75">
      <c r="A11698" s="16"/>
      <c r="B11698" s="16"/>
      <c r="C11698" s="16"/>
      <c r="D11698" s="16"/>
      <c r="E11698" s="16"/>
      <c r="F11698" s="16"/>
      <c r="G11698" s="16"/>
    </row>
    <row r="11699" spans="1:7" ht="12.75">
      <c r="A11699" s="16"/>
      <c r="B11699" s="16"/>
      <c r="C11699" s="16"/>
      <c r="D11699" s="16"/>
      <c r="E11699" s="16"/>
      <c r="F11699" s="16"/>
      <c r="G11699" s="16"/>
    </row>
    <row r="11700" spans="1:7" ht="12.75">
      <c r="A11700" s="16"/>
      <c r="B11700" s="16"/>
      <c r="C11700" s="16"/>
      <c r="D11700" s="16"/>
      <c r="E11700" s="16"/>
      <c r="F11700" s="16"/>
      <c r="G11700" s="16"/>
    </row>
    <row r="11701" spans="1:7" ht="12.75">
      <c r="A11701" s="16"/>
      <c r="B11701" s="16"/>
      <c r="C11701" s="16"/>
      <c r="D11701" s="16"/>
      <c r="E11701" s="16"/>
      <c r="F11701" s="16"/>
      <c r="G11701" s="16"/>
    </row>
    <row r="11702" spans="1:7" ht="12.75">
      <c r="A11702" s="16"/>
      <c r="B11702" s="16"/>
      <c r="C11702" s="16"/>
      <c r="D11702" s="16"/>
      <c r="E11702" s="16"/>
      <c r="F11702" s="16"/>
      <c r="G11702" s="16"/>
    </row>
    <row r="11703" spans="1:7" ht="12.75">
      <c r="A11703" s="16"/>
      <c r="B11703" s="16"/>
      <c r="C11703" s="16"/>
      <c r="D11703" s="16"/>
      <c r="E11703" s="16"/>
      <c r="F11703" s="16"/>
      <c r="G11703" s="16"/>
    </row>
    <row r="11704" spans="1:7" ht="12.75">
      <c r="A11704" s="16"/>
      <c r="B11704" s="16"/>
      <c r="C11704" s="16"/>
      <c r="D11704" s="16"/>
      <c r="E11704" s="16"/>
      <c r="F11704" s="16"/>
      <c r="G11704" s="16"/>
    </row>
    <row r="11705" spans="1:7" ht="12.75">
      <c r="A11705" s="16"/>
      <c r="B11705" s="16"/>
      <c r="C11705" s="16"/>
      <c r="D11705" s="16"/>
      <c r="E11705" s="16"/>
      <c r="F11705" s="16"/>
      <c r="G11705" s="16"/>
    </row>
    <row r="11706" spans="1:7" ht="12.75">
      <c r="A11706" s="16"/>
      <c r="B11706" s="16"/>
      <c r="C11706" s="16"/>
      <c r="D11706" s="16"/>
      <c r="E11706" s="16"/>
      <c r="F11706" s="16"/>
      <c r="G11706" s="16"/>
    </row>
    <row r="11707" spans="1:7" ht="12.75">
      <c r="A11707" s="16"/>
      <c r="B11707" s="16"/>
      <c r="C11707" s="16"/>
      <c r="D11707" s="16"/>
      <c r="E11707" s="16"/>
      <c r="F11707" s="16"/>
      <c r="G11707" s="16"/>
    </row>
    <row r="11708" spans="1:7" ht="12.75">
      <c r="A11708" s="16"/>
      <c r="B11708" s="16"/>
      <c r="C11708" s="16"/>
      <c r="D11708" s="16"/>
      <c r="E11708" s="16"/>
      <c r="F11708" s="16"/>
      <c r="G11708" s="16"/>
    </row>
    <row r="11709" spans="1:7" ht="12.75">
      <c r="A11709" s="16"/>
      <c r="B11709" s="16"/>
      <c r="C11709" s="16"/>
      <c r="D11709" s="16"/>
      <c r="E11709" s="16"/>
      <c r="F11709" s="16"/>
      <c r="G11709" s="16"/>
    </row>
    <row r="11710" spans="1:7" ht="12.75">
      <c r="A11710" s="16"/>
      <c r="B11710" s="16"/>
      <c r="C11710" s="16"/>
      <c r="D11710" s="16"/>
      <c r="E11710" s="16"/>
      <c r="F11710" s="16"/>
      <c r="G11710" s="16"/>
    </row>
    <row r="11711" spans="1:7" ht="12.75">
      <c r="A11711" s="16"/>
      <c r="B11711" s="16"/>
      <c r="C11711" s="16"/>
      <c r="D11711" s="16"/>
      <c r="E11711" s="16"/>
      <c r="F11711" s="16"/>
      <c r="G11711" s="16"/>
    </row>
    <row r="11712" spans="1:7" ht="12.75">
      <c r="A11712" s="16"/>
      <c r="B11712" s="16"/>
      <c r="C11712" s="16"/>
      <c r="D11712" s="16"/>
      <c r="E11712" s="16"/>
      <c r="F11712" s="16"/>
      <c r="G11712" s="16"/>
    </row>
    <row r="11713" spans="1:7" ht="12.75">
      <c r="A11713" s="16"/>
      <c r="B11713" s="16"/>
      <c r="C11713" s="16"/>
      <c r="D11713" s="16"/>
      <c r="E11713" s="16"/>
      <c r="F11713" s="16"/>
      <c r="G11713" s="16"/>
    </row>
    <row r="11714" spans="1:7" ht="12.75">
      <c r="A11714" s="16"/>
      <c r="B11714" s="16"/>
      <c r="C11714" s="16"/>
      <c r="D11714" s="16"/>
      <c r="E11714" s="16"/>
      <c r="F11714" s="16"/>
      <c r="G11714" s="16"/>
    </row>
    <row r="11715" spans="1:7" ht="12.75">
      <c r="A11715" s="16"/>
      <c r="B11715" s="16"/>
      <c r="C11715" s="16"/>
      <c r="D11715" s="16"/>
      <c r="E11715" s="16"/>
      <c r="F11715" s="16"/>
      <c r="G11715" s="16"/>
    </row>
    <row r="11716" spans="1:7" ht="12.75">
      <c r="A11716" s="16"/>
      <c r="B11716" s="16"/>
      <c r="C11716" s="16"/>
      <c r="D11716" s="16"/>
      <c r="E11716" s="16"/>
      <c r="F11716" s="16"/>
      <c r="G11716" s="16"/>
    </row>
    <row r="11717" spans="1:7" ht="12.75">
      <c r="A11717" s="16"/>
      <c r="B11717" s="16"/>
      <c r="C11717" s="16"/>
      <c r="D11717" s="16"/>
      <c r="E11717" s="16"/>
      <c r="F11717" s="16"/>
      <c r="G11717" s="16"/>
    </row>
    <row r="11718" spans="1:7" ht="12.75">
      <c r="A11718" s="16"/>
      <c r="B11718" s="16"/>
      <c r="C11718" s="16"/>
      <c r="D11718" s="16"/>
      <c r="E11718" s="16"/>
      <c r="F11718" s="16"/>
      <c r="G11718" s="16"/>
    </row>
    <row r="11719" spans="1:7" ht="12.75">
      <c r="A11719" s="16"/>
      <c r="B11719" s="16"/>
      <c r="C11719" s="16"/>
      <c r="D11719" s="16"/>
      <c r="E11719" s="16"/>
      <c r="F11719" s="16"/>
      <c r="G11719" s="16"/>
    </row>
    <row r="11720" spans="1:7" ht="12.75">
      <c r="A11720" s="16"/>
      <c r="B11720" s="16"/>
      <c r="C11720" s="16"/>
      <c r="D11720" s="16"/>
      <c r="E11720" s="16"/>
      <c r="F11720" s="16"/>
      <c r="G11720" s="16"/>
    </row>
    <row r="11721" spans="1:7" ht="12.75">
      <c r="A11721" s="16"/>
      <c r="B11721" s="16"/>
      <c r="C11721" s="16"/>
      <c r="D11721" s="16"/>
      <c r="E11721" s="16"/>
      <c r="F11721" s="16"/>
      <c r="G11721" s="16"/>
    </row>
    <row r="11722" spans="1:7" ht="12.75">
      <c r="A11722" s="16"/>
      <c r="B11722" s="16"/>
      <c r="C11722" s="16"/>
      <c r="D11722" s="16"/>
      <c r="E11722" s="16"/>
      <c r="F11722" s="16"/>
      <c r="G11722" s="16"/>
    </row>
    <row r="11723" spans="1:7" ht="12.75">
      <c r="A11723" s="16"/>
      <c r="B11723" s="16"/>
      <c r="C11723" s="16"/>
      <c r="D11723" s="16"/>
      <c r="E11723" s="16"/>
      <c r="F11723" s="16"/>
      <c r="G11723" s="16"/>
    </row>
    <row r="11724" spans="1:7" ht="12.75">
      <c r="A11724" s="16"/>
      <c r="B11724" s="16"/>
      <c r="C11724" s="16"/>
      <c r="D11724" s="16"/>
      <c r="E11724" s="16"/>
      <c r="F11724" s="16"/>
      <c r="G11724" s="16"/>
    </row>
    <row r="11725" spans="1:7" ht="12.75">
      <c r="A11725" s="16"/>
      <c r="B11725" s="16"/>
      <c r="C11725" s="16"/>
      <c r="D11725" s="16"/>
      <c r="E11725" s="16"/>
      <c r="F11725" s="16"/>
      <c r="G11725" s="16"/>
    </row>
    <row r="11726" spans="1:7" ht="12.75">
      <c r="A11726" s="16"/>
      <c r="B11726" s="16"/>
      <c r="C11726" s="16"/>
      <c r="D11726" s="16"/>
      <c r="E11726" s="16"/>
      <c r="F11726" s="16"/>
      <c r="G11726" s="16"/>
    </row>
    <row r="11727" spans="1:7" ht="12.75">
      <c r="A11727" s="16"/>
      <c r="B11727" s="16"/>
      <c r="C11727" s="16"/>
      <c r="D11727" s="16"/>
      <c r="E11727" s="16"/>
      <c r="F11727" s="16"/>
      <c r="G11727" s="16"/>
    </row>
    <row r="11728" spans="1:7" ht="12.75">
      <c r="A11728" s="16"/>
      <c r="B11728" s="16"/>
      <c r="C11728" s="16"/>
      <c r="D11728" s="16"/>
      <c r="E11728" s="16"/>
      <c r="F11728" s="16"/>
      <c r="G11728" s="16"/>
    </row>
    <row r="11729" spans="1:7" ht="12.75">
      <c r="A11729" s="16"/>
      <c r="B11729" s="16"/>
      <c r="C11729" s="16"/>
      <c r="D11729" s="16"/>
      <c r="E11729" s="16"/>
      <c r="F11729" s="16"/>
      <c r="G11729" s="16"/>
    </row>
    <row r="11730" spans="1:7" ht="12.75">
      <c r="A11730" s="16"/>
      <c r="B11730" s="16"/>
      <c r="C11730" s="16"/>
      <c r="D11730" s="16"/>
      <c r="E11730" s="16"/>
      <c r="F11730" s="16"/>
      <c r="G11730" s="16"/>
    </row>
    <row r="11731" spans="1:7" ht="12.75">
      <c r="A11731" s="16"/>
      <c r="B11731" s="16"/>
      <c r="C11731" s="16"/>
      <c r="D11731" s="16"/>
      <c r="E11731" s="16"/>
      <c r="F11731" s="16"/>
      <c r="G11731" s="16"/>
    </row>
    <row r="11732" spans="1:7" ht="12.75">
      <c r="A11732" s="16"/>
      <c r="B11732" s="16"/>
      <c r="C11732" s="16"/>
      <c r="D11732" s="16"/>
      <c r="E11732" s="16"/>
      <c r="F11732" s="16"/>
      <c r="G11732" s="16"/>
    </row>
    <row r="11733" spans="1:7" ht="12.75">
      <c r="A11733" s="16"/>
      <c r="B11733" s="16"/>
      <c r="C11733" s="16"/>
      <c r="D11733" s="16"/>
      <c r="E11733" s="16"/>
      <c r="F11733" s="16"/>
      <c r="G11733" s="16"/>
    </row>
    <row r="11734" spans="1:7" ht="12.75">
      <c r="A11734" s="16"/>
      <c r="B11734" s="16"/>
      <c r="C11734" s="16"/>
      <c r="D11734" s="16"/>
      <c r="E11734" s="16"/>
      <c r="F11734" s="16"/>
      <c r="G11734" s="16"/>
    </row>
    <row r="11735" spans="1:7" ht="12.75">
      <c r="A11735" s="16"/>
      <c r="B11735" s="16"/>
      <c r="C11735" s="16"/>
      <c r="D11735" s="16"/>
      <c r="E11735" s="16"/>
      <c r="F11735" s="16"/>
      <c r="G11735" s="16"/>
    </row>
    <row r="11736" spans="1:7" ht="12.75">
      <c r="A11736" s="16"/>
      <c r="B11736" s="16"/>
      <c r="C11736" s="16"/>
      <c r="D11736" s="16"/>
      <c r="E11736" s="16"/>
      <c r="F11736" s="16"/>
      <c r="G11736" s="16"/>
    </row>
    <row r="11737" spans="1:7" ht="12.75">
      <c r="A11737" s="16"/>
      <c r="B11737" s="16"/>
      <c r="C11737" s="16"/>
      <c r="D11737" s="16"/>
      <c r="E11737" s="16"/>
      <c r="F11737" s="16"/>
      <c r="G11737" s="16"/>
    </row>
    <row r="11738" spans="1:7" ht="12.75">
      <c r="A11738" s="16"/>
      <c r="B11738" s="16"/>
      <c r="C11738" s="16"/>
      <c r="D11738" s="16"/>
      <c r="E11738" s="16"/>
      <c r="F11738" s="16"/>
      <c r="G11738" s="16"/>
    </row>
    <row r="11739" spans="1:7" ht="12.75">
      <c r="A11739" s="16"/>
      <c r="B11739" s="16"/>
      <c r="C11739" s="16"/>
      <c r="D11739" s="16"/>
      <c r="E11739" s="16"/>
      <c r="F11739" s="16"/>
      <c r="G11739" s="16"/>
    </row>
    <row r="11740" spans="1:7" ht="12.75">
      <c r="A11740" s="16"/>
      <c r="B11740" s="16"/>
      <c r="C11740" s="16"/>
      <c r="D11740" s="16"/>
      <c r="E11740" s="16"/>
      <c r="F11740" s="16"/>
      <c r="G11740" s="16"/>
    </row>
    <row r="11741" spans="1:7" ht="12.75">
      <c r="A11741" s="16"/>
      <c r="B11741" s="16"/>
      <c r="C11741" s="16"/>
      <c r="D11741" s="16"/>
      <c r="E11741" s="16"/>
      <c r="F11741" s="16"/>
      <c r="G11741" s="16"/>
    </row>
    <row r="11742" spans="1:7" ht="12.75">
      <c r="A11742" s="16"/>
      <c r="B11742" s="16"/>
      <c r="C11742" s="16"/>
      <c r="D11742" s="16"/>
      <c r="E11742" s="16"/>
      <c r="F11742" s="16"/>
      <c r="G11742" s="16"/>
    </row>
    <row r="11743" spans="1:7" ht="12.75">
      <c r="A11743" s="16"/>
      <c r="B11743" s="16"/>
      <c r="C11743" s="16"/>
      <c r="D11743" s="16"/>
      <c r="E11743" s="16"/>
      <c r="F11743" s="16"/>
      <c r="G11743" s="16"/>
    </row>
    <row r="11744" spans="1:7" ht="12.75">
      <c r="A11744" s="16"/>
      <c r="B11744" s="16"/>
      <c r="C11744" s="16"/>
      <c r="D11744" s="16"/>
      <c r="E11744" s="16"/>
      <c r="F11744" s="16"/>
      <c r="G11744" s="16"/>
    </row>
    <row r="11745" spans="1:7" ht="12.75">
      <c r="A11745" s="16"/>
      <c r="B11745" s="16"/>
      <c r="C11745" s="16"/>
      <c r="D11745" s="16"/>
      <c r="E11745" s="16"/>
      <c r="F11745" s="16"/>
      <c r="G11745" s="16"/>
    </row>
    <row r="11746" spans="1:7" ht="12.75">
      <c r="A11746" s="16"/>
      <c r="B11746" s="16"/>
      <c r="C11746" s="16"/>
      <c r="D11746" s="16"/>
      <c r="E11746" s="16"/>
      <c r="F11746" s="16"/>
      <c r="G11746" s="16"/>
    </row>
    <row r="11747" spans="1:7" ht="12.75">
      <c r="A11747" s="16"/>
      <c r="B11747" s="16"/>
      <c r="C11747" s="16"/>
      <c r="D11747" s="16"/>
      <c r="E11747" s="16"/>
      <c r="F11747" s="16"/>
      <c r="G11747" s="16"/>
    </row>
    <row r="11748" spans="1:7" ht="12.75">
      <c r="A11748" s="16"/>
      <c r="B11748" s="16"/>
      <c r="C11748" s="16"/>
      <c r="D11748" s="16"/>
      <c r="E11748" s="16"/>
      <c r="F11748" s="16"/>
      <c r="G11748" s="16"/>
    </row>
    <row r="11749" spans="1:7" ht="12.75">
      <c r="A11749" s="16"/>
      <c r="B11749" s="16"/>
      <c r="C11749" s="16"/>
      <c r="D11749" s="16"/>
      <c r="E11749" s="16"/>
      <c r="F11749" s="16"/>
      <c r="G11749" s="16"/>
    </row>
    <row r="11750" spans="1:7" ht="12.75">
      <c r="A11750" s="16"/>
      <c r="B11750" s="16"/>
      <c r="C11750" s="16"/>
      <c r="D11750" s="16"/>
      <c r="E11750" s="16"/>
      <c r="F11750" s="16"/>
      <c r="G11750" s="16"/>
    </row>
    <row r="11751" spans="1:7" ht="12.75">
      <c r="A11751" s="16"/>
      <c r="B11751" s="16"/>
      <c r="C11751" s="16"/>
      <c r="D11751" s="16"/>
      <c r="E11751" s="16"/>
      <c r="F11751" s="16"/>
      <c r="G11751" s="16"/>
    </row>
    <row r="11752" spans="1:7" ht="12.75">
      <c r="A11752" s="16"/>
      <c r="B11752" s="16"/>
      <c r="C11752" s="16"/>
      <c r="D11752" s="16"/>
      <c r="E11752" s="16"/>
      <c r="F11752" s="16"/>
      <c r="G11752" s="16"/>
    </row>
    <row r="11753" spans="1:7" ht="12.75">
      <c r="A11753" s="16"/>
      <c r="B11753" s="16"/>
      <c r="C11753" s="16"/>
      <c r="D11753" s="16"/>
      <c r="E11753" s="16"/>
      <c r="F11753" s="16"/>
      <c r="G11753" s="16"/>
    </row>
    <row r="11754" spans="1:7" ht="12.75">
      <c r="A11754" s="16"/>
      <c r="B11754" s="16"/>
      <c r="C11754" s="16"/>
      <c r="D11754" s="16"/>
      <c r="E11754" s="16"/>
      <c r="F11754" s="16"/>
      <c r="G11754" s="16"/>
    </row>
    <row r="11755" spans="1:7" ht="12.75">
      <c r="A11755" s="16"/>
      <c r="B11755" s="16"/>
      <c r="C11755" s="16"/>
      <c r="D11755" s="16"/>
      <c r="E11755" s="16"/>
      <c r="F11755" s="16"/>
      <c r="G11755" s="16"/>
    </row>
    <row r="11756" spans="1:7" ht="12.75">
      <c r="A11756" s="16"/>
      <c r="B11756" s="16"/>
      <c r="C11756" s="16"/>
      <c r="D11756" s="16"/>
      <c r="E11756" s="16"/>
      <c r="F11756" s="16"/>
      <c r="G11756" s="16"/>
    </row>
    <row r="11757" spans="1:7" ht="12.75">
      <c r="A11757" s="16"/>
      <c r="B11757" s="16"/>
      <c r="C11757" s="16"/>
      <c r="D11757" s="16"/>
      <c r="E11757" s="16"/>
      <c r="F11757" s="16"/>
      <c r="G11757" s="16"/>
    </row>
    <row r="11758" spans="1:7" ht="12.75">
      <c r="A11758" s="16"/>
      <c r="B11758" s="16"/>
      <c r="C11758" s="16"/>
      <c r="D11758" s="16"/>
      <c r="E11758" s="16"/>
      <c r="F11758" s="16"/>
      <c r="G11758" s="16"/>
    </row>
    <row r="11759" spans="1:7" ht="12.75">
      <c r="A11759" s="16"/>
      <c r="B11759" s="16"/>
      <c r="C11759" s="16"/>
      <c r="D11759" s="16"/>
      <c r="E11759" s="16"/>
      <c r="F11759" s="16"/>
      <c r="G11759" s="16"/>
    </row>
    <row r="11760" spans="1:7" ht="12.75">
      <c r="A11760" s="16"/>
      <c r="B11760" s="16"/>
      <c r="C11760" s="16"/>
      <c r="D11760" s="16"/>
      <c r="E11760" s="16"/>
      <c r="F11760" s="16"/>
      <c r="G11760" s="16"/>
    </row>
    <row r="11761" spans="1:7" ht="12.75">
      <c r="A11761" s="16"/>
      <c r="B11761" s="16"/>
      <c r="C11761" s="16"/>
      <c r="D11761" s="16"/>
      <c r="E11761" s="16"/>
      <c r="F11761" s="16"/>
      <c r="G11761" s="16"/>
    </row>
    <row r="11762" spans="1:7" ht="12.75">
      <c r="A11762" s="16"/>
      <c r="B11762" s="16"/>
      <c r="C11762" s="16"/>
      <c r="D11762" s="16"/>
      <c r="E11762" s="16"/>
      <c r="F11762" s="16"/>
      <c r="G11762" s="16"/>
    </row>
    <row r="11763" spans="1:7" ht="12.75">
      <c r="A11763" s="16"/>
      <c r="B11763" s="16"/>
      <c r="C11763" s="16"/>
      <c r="D11763" s="16"/>
      <c r="E11763" s="16"/>
      <c r="F11763" s="16"/>
      <c r="G11763" s="16"/>
    </row>
    <row r="11764" spans="1:7" ht="12.75">
      <c r="A11764" s="16"/>
      <c r="B11764" s="16"/>
      <c r="C11764" s="16"/>
      <c r="D11764" s="16"/>
      <c r="E11764" s="16"/>
      <c r="F11764" s="16"/>
      <c r="G11764" s="16"/>
    </row>
    <row r="11765" spans="1:7" ht="12.75">
      <c r="A11765" s="16"/>
      <c r="B11765" s="16"/>
      <c r="C11765" s="16"/>
      <c r="D11765" s="16"/>
      <c r="E11765" s="16"/>
      <c r="F11765" s="16"/>
      <c r="G11765" s="16"/>
    </row>
    <row r="11766" spans="1:7" ht="12.75">
      <c r="A11766" s="16"/>
      <c r="B11766" s="16"/>
      <c r="C11766" s="16"/>
      <c r="D11766" s="16"/>
      <c r="E11766" s="16"/>
      <c r="F11766" s="16"/>
      <c r="G11766" s="16"/>
    </row>
    <row r="11767" spans="1:7" ht="12.75">
      <c r="A11767" s="16"/>
      <c r="B11767" s="16"/>
      <c r="C11767" s="16"/>
      <c r="D11767" s="16"/>
      <c r="E11767" s="16"/>
      <c r="F11767" s="16"/>
      <c r="G11767" s="16"/>
    </row>
    <row r="11768" spans="1:7" ht="12.75">
      <c r="A11768" s="16"/>
      <c r="B11768" s="16"/>
      <c r="C11768" s="16"/>
      <c r="D11768" s="16"/>
      <c r="E11768" s="16"/>
      <c r="F11768" s="16"/>
      <c r="G11768" s="16"/>
    </row>
    <row r="11769" spans="1:7" ht="12.75">
      <c r="A11769" s="16"/>
      <c r="B11769" s="16"/>
      <c r="C11769" s="16"/>
      <c r="D11769" s="16"/>
      <c r="E11769" s="16"/>
      <c r="F11769" s="16"/>
      <c r="G11769" s="16"/>
    </row>
    <row r="11770" spans="1:7" ht="12.75">
      <c r="A11770" s="16"/>
      <c r="B11770" s="16"/>
      <c r="C11770" s="16"/>
      <c r="D11770" s="16"/>
      <c r="E11770" s="16"/>
      <c r="F11770" s="16"/>
      <c r="G11770" s="16"/>
    </row>
    <row r="11771" spans="1:7" ht="12.75">
      <c r="A11771" s="16"/>
      <c r="B11771" s="16"/>
      <c r="C11771" s="16"/>
      <c r="D11771" s="16"/>
      <c r="E11771" s="16"/>
      <c r="F11771" s="16"/>
      <c r="G11771" s="16"/>
    </row>
    <row r="11772" spans="1:7" ht="12.75">
      <c r="A11772" s="16"/>
      <c r="B11772" s="16"/>
      <c r="C11772" s="16"/>
      <c r="D11772" s="16"/>
      <c r="E11772" s="16"/>
      <c r="F11772" s="16"/>
      <c r="G11772" s="16"/>
    </row>
    <row r="11773" spans="1:7" ht="12.75">
      <c r="A11773" s="16"/>
      <c r="B11773" s="16"/>
      <c r="C11773" s="16"/>
      <c r="D11773" s="16"/>
      <c r="E11773" s="16"/>
      <c r="F11773" s="16"/>
      <c r="G11773" s="16"/>
    </row>
    <row r="11774" spans="1:7" ht="12.75">
      <c r="A11774" s="16"/>
      <c r="B11774" s="16"/>
      <c r="C11774" s="16"/>
      <c r="D11774" s="16"/>
      <c r="E11774" s="16"/>
      <c r="F11774" s="16"/>
      <c r="G11774" s="16"/>
    </row>
    <row r="11775" spans="1:7" ht="12.75">
      <c r="A11775" s="16"/>
      <c r="B11775" s="16"/>
      <c r="C11775" s="16"/>
      <c r="D11775" s="16"/>
      <c r="E11775" s="16"/>
      <c r="F11775" s="16"/>
      <c r="G11775" s="16"/>
    </row>
    <row r="11776" spans="1:7" ht="12.75">
      <c r="A11776" s="16"/>
      <c r="B11776" s="16"/>
      <c r="C11776" s="16"/>
      <c r="D11776" s="16"/>
      <c r="E11776" s="16"/>
      <c r="F11776" s="16"/>
      <c r="G11776" s="16"/>
    </row>
    <row r="11777" spans="1:7" ht="12.75">
      <c r="A11777" s="16"/>
      <c r="B11777" s="16"/>
      <c r="C11777" s="16"/>
      <c r="D11777" s="16"/>
      <c r="E11777" s="16"/>
      <c r="F11777" s="16"/>
      <c r="G11777" s="16"/>
    </row>
    <row r="11778" spans="1:7" ht="12.75">
      <c r="A11778" s="16"/>
      <c r="B11778" s="16"/>
      <c r="C11778" s="16"/>
      <c r="D11778" s="16"/>
      <c r="E11778" s="16"/>
      <c r="F11778" s="16"/>
      <c r="G11778" s="16"/>
    </row>
    <row r="11779" spans="1:7" ht="12.75">
      <c r="A11779" s="16"/>
      <c r="B11779" s="16"/>
      <c r="C11779" s="16"/>
      <c r="D11779" s="16"/>
      <c r="E11779" s="16"/>
      <c r="F11779" s="16"/>
      <c r="G11779" s="16"/>
    </row>
    <row r="11780" spans="1:7" ht="12.75">
      <c r="A11780" s="16"/>
      <c r="B11780" s="16"/>
      <c r="C11780" s="16"/>
      <c r="D11780" s="16"/>
      <c r="E11780" s="16"/>
      <c r="F11780" s="16"/>
      <c r="G11780" s="16"/>
    </row>
    <row r="11781" spans="1:7" ht="12.75">
      <c r="A11781" s="16"/>
      <c r="B11781" s="16"/>
      <c r="C11781" s="16"/>
      <c r="D11781" s="16"/>
      <c r="E11781" s="16"/>
      <c r="F11781" s="16"/>
      <c r="G11781" s="16"/>
    </row>
    <row r="11782" spans="1:7" ht="12.75">
      <c r="A11782" s="16"/>
      <c r="B11782" s="16"/>
      <c r="C11782" s="16"/>
      <c r="D11782" s="16"/>
      <c r="E11782" s="16"/>
      <c r="F11782" s="16"/>
      <c r="G11782" s="16"/>
    </row>
    <row r="11783" spans="1:7" ht="12.75">
      <c r="A11783" s="16"/>
      <c r="B11783" s="16"/>
      <c r="C11783" s="16"/>
      <c r="D11783" s="16"/>
      <c r="E11783" s="16"/>
      <c r="F11783" s="16"/>
      <c r="G11783" s="16"/>
    </row>
    <row r="11784" spans="1:7" ht="12.75">
      <c r="A11784" s="16"/>
      <c r="B11784" s="16"/>
      <c r="C11784" s="16"/>
      <c r="D11784" s="16"/>
      <c r="E11784" s="16"/>
      <c r="F11784" s="16"/>
      <c r="G11784" s="16"/>
    </row>
    <row r="11785" spans="1:7" ht="12.75">
      <c r="A11785" s="16"/>
      <c r="B11785" s="16"/>
      <c r="C11785" s="16"/>
      <c r="D11785" s="16"/>
      <c r="E11785" s="16"/>
      <c r="F11785" s="16"/>
      <c r="G11785" s="16"/>
    </row>
    <row r="11786" spans="1:7" ht="12.75">
      <c r="A11786" s="16"/>
      <c r="B11786" s="16"/>
      <c r="C11786" s="16"/>
      <c r="D11786" s="16"/>
      <c r="E11786" s="16"/>
      <c r="F11786" s="16"/>
      <c r="G11786" s="16"/>
    </row>
    <row r="11787" spans="1:7" ht="12.75">
      <c r="A11787" s="16"/>
      <c r="B11787" s="16"/>
      <c r="C11787" s="16"/>
      <c r="D11787" s="16"/>
      <c r="E11787" s="16"/>
      <c r="F11787" s="16"/>
      <c r="G11787" s="16"/>
    </row>
    <row r="11788" spans="1:7" ht="12.75">
      <c r="A11788" s="16"/>
      <c r="B11788" s="16"/>
      <c r="C11788" s="16"/>
      <c r="D11788" s="16"/>
      <c r="E11788" s="16"/>
      <c r="F11788" s="16"/>
      <c r="G11788" s="16"/>
    </row>
    <row r="11789" spans="1:7" ht="12.75">
      <c r="A11789" s="16"/>
      <c r="B11789" s="16"/>
      <c r="C11789" s="16"/>
      <c r="D11789" s="16"/>
      <c r="E11789" s="16"/>
      <c r="F11789" s="16"/>
      <c r="G11789" s="16"/>
    </row>
    <row r="11790" spans="1:7" ht="12.75">
      <c r="A11790" s="16"/>
      <c r="B11790" s="16"/>
      <c r="C11790" s="16"/>
      <c r="D11790" s="16"/>
      <c r="E11790" s="16"/>
      <c r="F11790" s="16"/>
      <c r="G11790" s="16"/>
    </row>
    <row r="11791" spans="1:7" ht="12.75">
      <c r="A11791" s="16"/>
      <c r="B11791" s="16"/>
      <c r="C11791" s="16"/>
      <c r="D11791" s="16"/>
      <c r="E11791" s="16"/>
      <c r="F11791" s="16"/>
      <c r="G11791" s="16"/>
    </row>
    <row r="11792" spans="1:7" ht="12.75">
      <c r="A11792" s="16"/>
      <c r="B11792" s="16"/>
      <c r="C11792" s="16"/>
      <c r="D11792" s="16"/>
      <c r="E11792" s="16"/>
      <c r="F11792" s="16"/>
      <c r="G11792" s="16"/>
    </row>
    <row r="11793" spans="1:7" ht="12.75">
      <c r="A11793" s="16"/>
      <c r="B11793" s="16"/>
      <c r="C11793" s="16"/>
      <c r="D11793" s="16"/>
      <c r="E11793" s="16"/>
      <c r="F11793" s="16"/>
      <c r="G11793" s="16"/>
    </row>
    <row r="11794" spans="1:7" ht="12.75">
      <c r="A11794" s="16"/>
      <c r="B11794" s="16"/>
      <c r="C11794" s="16"/>
      <c r="D11794" s="16"/>
      <c r="E11794" s="16"/>
      <c r="F11794" s="16"/>
      <c r="G11794" s="16"/>
    </row>
    <row r="11795" spans="1:7" ht="12.75">
      <c r="A11795" s="16"/>
      <c r="B11795" s="16"/>
      <c r="C11795" s="16"/>
      <c r="D11795" s="16"/>
      <c r="E11795" s="16"/>
      <c r="F11795" s="16"/>
      <c r="G11795" s="16"/>
    </row>
    <row r="11796" spans="1:7" ht="12.75">
      <c r="A11796" s="16"/>
      <c r="B11796" s="16"/>
      <c r="C11796" s="16"/>
      <c r="D11796" s="16"/>
      <c r="E11796" s="16"/>
      <c r="F11796" s="16"/>
      <c r="G11796" s="16"/>
    </row>
    <row r="11797" spans="1:7" ht="12.75">
      <c r="A11797" s="16"/>
      <c r="B11797" s="16"/>
      <c r="C11797" s="16"/>
      <c r="D11797" s="16"/>
      <c r="E11797" s="16"/>
      <c r="F11797" s="16"/>
      <c r="G11797" s="16"/>
    </row>
    <row r="11798" spans="1:7" ht="12.75">
      <c r="A11798" s="16"/>
      <c r="B11798" s="16"/>
      <c r="C11798" s="16"/>
      <c r="D11798" s="16"/>
      <c r="E11798" s="16"/>
      <c r="F11798" s="16"/>
      <c r="G11798" s="16"/>
    </row>
    <row r="11799" spans="1:7" ht="12.75">
      <c r="A11799" s="16"/>
      <c r="B11799" s="16"/>
      <c r="C11799" s="16"/>
      <c r="D11799" s="16"/>
      <c r="E11799" s="16"/>
      <c r="F11799" s="16"/>
      <c r="G11799" s="16"/>
    </row>
    <row r="11800" spans="1:7" ht="12.75">
      <c r="A11800" s="16"/>
      <c r="B11800" s="16"/>
      <c r="C11800" s="16"/>
      <c r="D11800" s="16"/>
      <c r="E11800" s="16"/>
      <c r="F11800" s="16"/>
      <c r="G11800" s="16"/>
    </row>
    <row r="11801" spans="1:7" ht="12.75">
      <c r="A11801" s="16"/>
      <c r="B11801" s="16"/>
      <c r="C11801" s="16"/>
      <c r="D11801" s="16"/>
      <c r="E11801" s="16"/>
      <c r="F11801" s="16"/>
      <c r="G11801" s="16"/>
    </row>
    <row r="11802" spans="1:7" ht="12.75">
      <c r="A11802" s="16"/>
      <c r="B11802" s="16"/>
      <c r="C11802" s="16"/>
      <c r="D11802" s="16"/>
      <c r="E11802" s="16"/>
      <c r="F11802" s="16"/>
      <c r="G11802" s="16"/>
    </row>
    <row r="11803" spans="1:7" ht="12.75">
      <c r="A11803" s="16"/>
      <c r="B11803" s="16"/>
      <c r="C11803" s="16"/>
      <c r="D11803" s="16"/>
      <c r="E11803" s="16"/>
      <c r="F11803" s="16"/>
      <c r="G11803" s="16"/>
    </row>
    <row r="11804" spans="1:7" ht="12.75">
      <c r="A11804" s="16"/>
      <c r="B11804" s="16"/>
      <c r="C11804" s="16"/>
      <c r="D11804" s="16"/>
      <c r="E11804" s="16"/>
      <c r="F11804" s="16"/>
      <c r="G11804" s="16"/>
    </row>
    <row r="11805" spans="1:7" ht="12.75">
      <c r="A11805" s="16"/>
      <c r="B11805" s="16"/>
      <c r="C11805" s="16"/>
      <c r="D11805" s="16"/>
      <c r="E11805" s="16"/>
      <c r="F11805" s="16"/>
      <c r="G11805" s="16"/>
    </row>
    <row r="11806" spans="1:7" ht="12.75">
      <c r="A11806" s="16"/>
      <c r="B11806" s="16"/>
      <c r="C11806" s="16"/>
      <c r="D11806" s="16"/>
      <c r="E11806" s="16"/>
      <c r="F11806" s="16"/>
      <c r="G11806" s="16"/>
    </row>
    <row r="11807" spans="1:7" ht="12.75">
      <c r="A11807" s="16"/>
      <c r="B11807" s="16"/>
      <c r="C11807" s="16"/>
      <c r="D11807" s="16"/>
      <c r="E11807" s="16"/>
      <c r="F11807" s="16"/>
      <c r="G11807" s="16"/>
    </row>
    <row r="11808" spans="1:7" ht="12.75">
      <c r="A11808" s="16"/>
      <c r="B11808" s="16"/>
      <c r="C11808" s="16"/>
      <c r="D11808" s="16"/>
      <c r="E11808" s="16"/>
      <c r="F11808" s="16"/>
      <c r="G11808" s="16"/>
    </row>
    <row r="11809" spans="1:7" ht="12.75">
      <c r="A11809" s="16"/>
      <c r="B11809" s="16"/>
      <c r="C11809" s="16"/>
      <c r="D11809" s="16"/>
      <c r="E11809" s="16"/>
      <c r="F11809" s="16"/>
      <c r="G11809" s="16"/>
    </row>
    <row r="11810" spans="1:7" ht="12.75">
      <c r="A11810" s="16"/>
      <c r="B11810" s="16"/>
      <c r="C11810" s="16"/>
      <c r="D11810" s="16"/>
      <c r="E11810" s="16"/>
      <c r="F11810" s="16"/>
      <c r="G11810" s="16"/>
    </row>
    <row r="11811" spans="1:7" ht="12.75">
      <c r="A11811" s="16"/>
      <c r="B11811" s="16"/>
      <c r="C11811" s="16"/>
      <c r="D11811" s="16"/>
      <c r="E11811" s="16"/>
      <c r="F11811" s="16"/>
      <c r="G11811" s="16"/>
    </row>
    <row r="11812" spans="1:7" ht="12.75">
      <c r="A11812" s="16"/>
      <c r="B11812" s="16"/>
      <c r="C11812" s="16"/>
      <c r="D11812" s="16"/>
      <c r="E11812" s="16"/>
      <c r="F11812" s="16"/>
      <c r="G11812" s="16"/>
    </row>
    <row r="11813" spans="1:7" ht="12.75">
      <c r="A11813" s="16"/>
      <c r="B11813" s="16"/>
      <c r="C11813" s="16"/>
      <c r="D11813" s="16"/>
      <c r="E11813" s="16"/>
      <c r="F11813" s="16"/>
      <c r="G11813" s="16"/>
    </row>
    <row r="11814" spans="1:7" ht="12.75">
      <c r="A11814" s="16"/>
      <c r="B11814" s="16"/>
      <c r="C11814" s="16"/>
      <c r="D11814" s="16"/>
      <c r="E11814" s="16"/>
      <c r="F11814" s="16"/>
      <c r="G11814" s="16"/>
    </row>
    <row r="11815" spans="1:7" ht="12.75">
      <c r="A11815" s="16"/>
      <c r="B11815" s="16"/>
      <c r="C11815" s="16"/>
      <c r="D11815" s="16"/>
      <c r="E11815" s="16"/>
      <c r="F11815" s="16"/>
      <c r="G11815" s="16"/>
    </row>
    <row r="11816" spans="1:7" ht="12.75">
      <c r="A11816" s="16"/>
      <c r="B11816" s="16"/>
      <c r="C11816" s="16"/>
      <c r="D11816" s="16"/>
      <c r="E11816" s="16"/>
      <c r="F11816" s="16"/>
      <c r="G11816" s="16"/>
    </row>
    <row r="11817" spans="1:7" ht="12.75">
      <c r="A11817" s="16"/>
      <c r="B11817" s="16"/>
      <c r="C11817" s="16"/>
      <c r="D11817" s="16"/>
      <c r="E11817" s="16"/>
      <c r="F11817" s="16"/>
      <c r="G11817" s="16"/>
    </row>
    <row r="11818" spans="1:7" ht="12.75">
      <c r="A11818" s="16"/>
      <c r="B11818" s="16"/>
      <c r="C11818" s="16"/>
      <c r="D11818" s="16"/>
      <c r="E11818" s="16"/>
      <c r="F11818" s="16"/>
      <c r="G11818" s="16"/>
    </row>
    <row r="11819" spans="1:7" ht="12.75">
      <c r="A11819" s="16"/>
      <c r="B11819" s="16"/>
      <c r="C11819" s="16"/>
      <c r="D11819" s="16"/>
      <c r="E11819" s="16"/>
      <c r="F11819" s="16"/>
      <c r="G11819" s="16"/>
    </row>
    <row r="11820" spans="1:7" ht="12.75">
      <c r="A11820" s="16"/>
      <c r="B11820" s="16"/>
      <c r="C11820" s="16"/>
      <c r="D11820" s="16"/>
      <c r="E11820" s="16"/>
      <c r="F11820" s="16"/>
      <c r="G11820" s="16"/>
    </row>
    <row r="11821" spans="1:7" ht="12.75">
      <c r="A11821" s="16"/>
      <c r="B11821" s="16"/>
      <c r="C11821" s="16"/>
      <c r="D11821" s="16"/>
      <c r="E11821" s="16"/>
      <c r="F11821" s="16"/>
      <c r="G11821" s="16"/>
    </row>
    <row r="11822" spans="1:7" ht="12.75">
      <c r="A11822" s="16"/>
      <c r="B11822" s="16"/>
      <c r="C11822" s="16"/>
      <c r="D11822" s="16"/>
      <c r="E11822" s="16"/>
      <c r="F11822" s="16"/>
      <c r="G11822" s="16"/>
    </row>
    <row r="11823" spans="1:7" ht="12.75">
      <c r="A11823" s="16"/>
      <c r="B11823" s="16"/>
      <c r="C11823" s="16"/>
      <c r="D11823" s="16"/>
      <c r="E11823" s="16"/>
      <c r="F11823" s="16"/>
      <c r="G11823" s="16"/>
    </row>
    <row r="11824" spans="1:7" ht="12.75">
      <c r="A11824" s="16"/>
      <c r="B11824" s="16"/>
      <c r="C11824" s="16"/>
      <c r="D11824" s="16"/>
      <c r="E11824" s="16"/>
      <c r="F11824" s="16"/>
      <c r="G11824" s="16"/>
    </row>
    <row r="11825" spans="1:7" ht="12.75">
      <c r="A11825" s="16"/>
      <c r="B11825" s="16"/>
      <c r="C11825" s="16"/>
      <c r="D11825" s="16"/>
      <c r="E11825" s="16"/>
      <c r="F11825" s="16"/>
      <c r="G11825" s="16"/>
    </row>
  </sheetData>
  <mergeCells count="3">
    <mergeCell ref="D1:F3"/>
    <mergeCell ref="A1:C1"/>
    <mergeCell ref="A2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5213</dc:creator>
  <cp:keywords/>
  <dc:description/>
  <cp:lastModifiedBy>Braňo</cp:lastModifiedBy>
  <cp:lastPrinted>2006-11-08T13:35:16Z</cp:lastPrinted>
  <dcterms:created xsi:type="dcterms:W3CDTF">2003-06-29T17:13:08Z</dcterms:created>
  <dcterms:modified xsi:type="dcterms:W3CDTF">2007-04-01T19:20:31Z</dcterms:modified>
  <cp:category/>
  <cp:version/>
  <cp:contentType/>
  <cp:contentStatus/>
</cp:coreProperties>
</file>