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Trnavský pohár 19.12.2006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<sst xmlns="http://schemas.openxmlformats.org/spreadsheetml/2006/main" count="75" uniqueCount="68">
  <si>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HC</t>
  </si>
  <si>
    <t>1.</t>
  </si>
  <si>
    <t>2.</t>
  </si>
  <si>
    <t>3.</t>
  </si>
  <si>
    <t>SPOLU</t>
  </si>
  <si>
    <t>BOWLER</t>
  </si>
  <si>
    <t>POR.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</si>
  <si>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</si>
  <si>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</si>
  <si>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</si>
  <si>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</si>
  <si>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</si>
  <si>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</si>
  <si>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</si>
  <si>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</si>
  <si>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</si>
  <si>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</si>
  <si>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</si>
  <si>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</si>
  <si>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</si>
  <si>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</si>
  <si>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</si>
  <si>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18.</t>
  </si>
  <si>
    <t>20.</t>
  </si>
  <si>
    <t>KVALIFIKÁCIA</t>
  </si>
  <si>
    <t>FINÁLE</t>
  </si>
  <si>
    <t>DVESTOVKY</t>
  </si>
  <si>
    <t>21.</t>
  </si>
  <si>
    <t>22.</t>
  </si>
  <si>
    <t>23.</t>
  </si>
  <si>
    <t>24.</t>
  </si>
  <si>
    <t>25.</t>
  </si>
  <si>
    <t>26.</t>
  </si>
  <si>
    <t>27.</t>
  </si>
  <si>
    <t>Purš Jaroslav</t>
  </si>
  <si>
    <t>Magula Pavol</t>
  </si>
  <si>
    <t>Watzka Stanislav</t>
  </si>
  <si>
    <t>Bobek Mário</t>
  </si>
  <si>
    <t>Lehota Ján</t>
  </si>
  <si>
    <t>Kašák Branislav</t>
  </si>
  <si>
    <t>Purš Patrik</t>
  </si>
  <si>
    <t>Kuciak Roman</t>
  </si>
  <si>
    <t>Magula Tomáš</t>
  </si>
  <si>
    <t>Felčír Jaroslav</t>
  </si>
  <si>
    <t>Slíž Marcel</t>
  </si>
  <si>
    <t>Krajčovič Branislav</t>
  </si>
  <si>
    <t>Tomašovič Juraj</t>
  </si>
  <si>
    <t>Viskupič Jozef</t>
  </si>
  <si>
    <t>Repa Marián</t>
  </si>
  <si>
    <t>Hedl Marcel</t>
  </si>
  <si>
    <t>Kuciaková Lucia</t>
  </si>
  <si>
    <t>Koník Miroslav</t>
  </si>
  <si>
    <t>Sikela Peter</t>
  </si>
  <si>
    <t>Feranec Peter</t>
  </si>
  <si>
    <t>Bobek Ján</t>
  </si>
  <si>
    <t>Šturdík Jozef</t>
  </si>
  <si>
    <t>28.</t>
  </si>
  <si>
    <t>Sedláčková Tamara</t>
  </si>
  <si>
    <t>Sladký Peter</t>
  </si>
  <si>
    <t>Petrík Marek</t>
  </si>
  <si>
    <t xml:space="preserve">Čižmárová Barbara </t>
  </si>
  <si>
    <t>Body por.</t>
  </si>
  <si>
    <t>BODY 200</t>
  </si>
  <si>
    <t>POČET</t>
  </si>
  <si>
    <t>Priemer KV.</t>
  </si>
  <si>
    <t>PRIEMER sp.</t>
  </si>
  <si>
    <t>Remenár Ján</t>
  </si>
  <si>
    <t>Zatko Luboš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</si>
</sst>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4" xfId="0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4" fillId="6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/>
    </xf>
    <xf numFmtId="0" fontId="3" fillId="7" borderId="19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1" fillId="6" borderId="20" xfId="0" applyNumberFormat="1" applyFont="1" applyFill="1" applyBorder="1" applyAlignment="1">
      <alignment horizontal="center"/>
    </xf>
    <xf numFmtId="2" fontId="1" fillId="6" borderId="21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14" fontId="1" fillId="4" borderId="14" xfId="0" applyNumberFormat="1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2" fontId="1" fillId="6" borderId="2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2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47625</xdr:rowOff>
    </xdr:from>
    <xdr:to>
      <xdr:col>15</xdr:col>
      <xdr:colOff>247650</xdr:colOff>
      <xdr:row>0</xdr:row>
      <xdr:rowOff>581025</xdr:rowOff>
    </xdr:to>
    <xdr:sp>
      <xdr:nvSpPr>
        <xdr:cNvPr id="1" name="AutoShape 1"/>
        <xdr:cNvSpPr>
          <a:spLocks/>
        </xdr:cNvSpPr>
      </xdr:nvSpPr>
      <xdr:spPr>
        <a:xfrm>
          <a:off x="571500" y="47625"/>
          <a:ext cx="7820025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0000FF"/>
              </a:solidFill>
              <a:latin typeface="Comic Sans MS"/>
              <a:cs typeface="Comic Sans MS"/>
            </a:rPr>
            <a:t>TRNAVSKÝ POHÁR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R4" sqref="R4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3.75390625" style="0" customWidth="1"/>
    <col min="4" max="7" width="4.75390625" style="0" customWidth="1"/>
    <col min="10" max="12" width="4.75390625" style="0" customWidth="1"/>
    <col min="14" max="14" width="9.375" style="0" bestFit="1" customWidth="1"/>
  </cols>
  <sheetData>
    <row r="1" spans="1:17" ht="51.75" customHeight="1" thickBot="1">
      <c r="A1" s="83"/>
      <c r="B1" s="84"/>
      <c r="C1" s="84"/>
      <c r="D1" s="84"/>
      <c r="E1" s="84"/>
      <c r="F1" s="84"/>
      <c r="G1" s="84"/>
      <c r="H1" s="84"/>
      <c r="I1" s="85"/>
      <c r="J1" s="84"/>
      <c r="K1" s="84"/>
      <c r="L1" s="84"/>
      <c r="M1" s="84"/>
      <c r="N1" s="84"/>
      <c r="O1" s="84"/>
      <c r="P1" s="84"/>
      <c r="Q1" s="86"/>
    </row>
    <row r="2" spans="1:17" ht="15" customHeight="1" thickBot="1">
      <c r="A2" s="90" t="s">
        <v>6</v>
      </c>
      <c r="B2" s="55">
        <v>39070</v>
      </c>
      <c r="C2" s="87" t="s">
        <v>24</v>
      </c>
      <c r="D2" s="88"/>
      <c r="E2" s="88"/>
      <c r="F2" s="88"/>
      <c r="G2" s="88"/>
      <c r="H2" s="88"/>
      <c r="I2" s="32"/>
      <c r="J2" s="88" t="s">
        <v>25</v>
      </c>
      <c r="K2" s="88"/>
      <c r="L2" s="88"/>
      <c r="M2" s="89"/>
      <c r="N2" s="35"/>
      <c r="O2" s="10"/>
      <c r="P2" s="37" t="s">
        <v>26</v>
      </c>
      <c r="Q2" s="81" t="s">
        <v>61</v>
      </c>
    </row>
    <row r="3" spans="1:17" ht="20.25" customHeight="1" thickBot="1">
      <c r="A3" s="91"/>
      <c r="B3" s="56" t="s">
        <v>5</v>
      </c>
      <c r="C3" s="11" t="s">
        <v>0</v>
      </c>
      <c r="D3" s="12" t="s">
        <v>1</v>
      </c>
      <c r="E3" s="13" t="s">
        <v>2</v>
      </c>
      <c r="F3" s="12" t="s">
        <v>3</v>
      </c>
      <c r="G3" s="13">
        <v>4</v>
      </c>
      <c r="H3" s="51" t="s">
        <v>4</v>
      </c>
      <c r="I3" s="33" t="s">
        <v>64</v>
      </c>
      <c r="J3" s="31" t="s">
        <v>1</v>
      </c>
      <c r="K3" s="13" t="s">
        <v>2</v>
      </c>
      <c r="L3" s="12" t="s">
        <v>3</v>
      </c>
      <c r="M3" s="14" t="s">
        <v>4</v>
      </c>
      <c r="N3" s="36" t="s">
        <v>65</v>
      </c>
      <c r="O3" s="15" t="s">
        <v>62</v>
      </c>
      <c r="P3" s="38" t="s">
        <v>63</v>
      </c>
      <c r="Q3" s="82"/>
    </row>
    <row r="4" spans="1:18" ht="12.75">
      <c r="A4" s="61" t="s">
        <v>1</v>
      </c>
      <c r="B4" s="69" t="s">
        <v>52</v>
      </c>
      <c r="C4" s="64"/>
      <c r="D4" s="19">
        <v>175</v>
      </c>
      <c r="E4" s="24">
        <v>214</v>
      </c>
      <c r="F4" s="19">
        <v>167</v>
      </c>
      <c r="G4" s="92">
        <v>255</v>
      </c>
      <c r="H4" s="52">
        <f aca="true" t="shared" si="0" ref="H4:H30">C4+D4+E4+F4+G4</f>
        <v>811</v>
      </c>
      <c r="I4" s="25">
        <f aca="true" t="shared" si="1" ref="I4:I31">(D4+E4+F4+G4)/4</f>
        <v>202.75</v>
      </c>
      <c r="J4" s="47">
        <v>211</v>
      </c>
      <c r="K4" s="20">
        <v>176</v>
      </c>
      <c r="L4" s="74">
        <v>164</v>
      </c>
      <c r="M4" s="23">
        <f aca="true" t="shared" si="2" ref="M4:M31">H4+J4+K4+L4</f>
        <v>1362</v>
      </c>
      <c r="N4" s="45">
        <f aca="true" t="shared" si="3" ref="N4:N19">(D4+E4+F4+G4+J4+K4+L4)/7</f>
        <v>194.57142857142858</v>
      </c>
      <c r="O4" s="26"/>
      <c r="P4" s="39"/>
      <c r="Q4" s="29">
        <v>25</v>
      </c>
      <c r="R4" s="9"/>
    </row>
    <row r="5" spans="1:18" ht="12.75">
      <c r="A5" s="60" t="s">
        <v>2</v>
      </c>
      <c r="B5" s="70" t="s">
        <v>55</v>
      </c>
      <c r="C5" s="65"/>
      <c r="D5" s="3">
        <v>183</v>
      </c>
      <c r="E5" s="4">
        <v>185</v>
      </c>
      <c r="F5" s="3">
        <v>186</v>
      </c>
      <c r="G5" s="94">
        <v>222</v>
      </c>
      <c r="H5" s="53">
        <f>C5+D5+E5+F5+G5</f>
        <v>776</v>
      </c>
      <c r="I5" s="50">
        <f t="shared" si="1"/>
        <v>194</v>
      </c>
      <c r="J5" s="48">
        <v>193</v>
      </c>
      <c r="K5" s="4">
        <v>197</v>
      </c>
      <c r="L5" s="43">
        <v>194</v>
      </c>
      <c r="M5" s="16">
        <f t="shared" si="2"/>
        <v>1360</v>
      </c>
      <c r="N5" s="46">
        <f t="shared" si="3"/>
        <v>194.28571428571428</v>
      </c>
      <c r="O5" s="27"/>
      <c r="P5" s="40"/>
      <c r="Q5" s="30">
        <v>22</v>
      </c>
      <c r="R5" s="9"/>
    </row>
    <row r="6" spans="1:18" ht="12.75">
      <c r="A6" s="60" t="s">
        <v>3</v>
      </c>
      <c r="B6" s="70" t="s">
        <v>34</v>
      </c>
      <c r="C6" s="65"/>
      <c r="D6" s="96">
        <v>232</v>
      </c>
      <c r="E6" s="4">
        <v>189</v>
      </c>
      <c r="F6" s="3">
        <v>191</v>
      </c>
      <c r="G6" s="21">
        <v>191</v>
      </c>
      <c r="H6" s="53">
        <f t="shared" si="0"/>
        <v>803</v>
      </c>
      <c r="I6" s="50">
        <f t="shared" si="1"/>
        <v>200.75</v>
      </c>
      <c r="J6" s="48">
        <v>191</v>
      </c>
      <c r="K6" s="4">
        <v>171</v>
      </c>
      <c r="L6" s="43">
        <v>187</v>
      </c>
      <c r="M6" s="16">
        <f t="shared" si="2"/>
        <v>1352</v>
      </c>
      <c r="N6" s="46">
        <f t="shared" si="3"/>
        <v>193.14285714285714</v>
      </c>
      <c r="O6" s="27"/>
      <c r="P6" s="40"/>
      <c r="Q6" s="30">
        <v>19</v>
      </c>
      <c r="R6" s="9"/>
    </row>
    <row r="7" spans="1:18" ht="12.75">
      <c r="A7" s="60" t="s">
        <v>7</v>
      </c>
      <c r="B7" s="70" t="s">
        <v>47</v>
      </c>
      <c r="C7" s="65"/>
      <c r="D7" s="1">
        <v>219</v>
      </c>
      <c r="E7" s="2">
        <v>207</v>
      </c>
      <c r="F7" s="3">
        <v>173</v>
      </c>
      <c r="G7" s="21">
        <v>163</v>
      </c>
      <c r="H7" s="53">
        <f t="shared" si="0"/>
        <v>762</v>
      </c>
      <c r="I7" s="50">
        <f t="shared" si="1"/>
        <v>190.5</v>
      </c>
      <c r="J7" s="48">
        <v>195</v>
      </c>
      <c r="K7" s="2">
        <v>210</v>
      </c>
      <c r="L7" s="43">
        <v>184</v>
      </c>
      <c r="M7" s="16">
        <f t="shared" si="2"/>
        <v>1351</v>
      </c>
      <c r="N7" s="46">
        <f t="shared" si="3"/>
        <v>193</v>
      </c>
      <c r="O7" s="27"/>
      <c r="P7" s="40"/>
      <c r="Q7" s="30">
        <v>17</v>
      </c>
      <c r="R7" s="9"/>
    </row>
    <row r="8" spans="1:18" ht="12.75">
      <c r="A8" s="60" t="s">
        <v>8</v>
      </c>
      <c r="B8" s="71" t="s">
        <v>51</v>
      </c>
      <c r="C8" s="66"/>
      <c r="D8" s="3">
        <v>161</v>
      </c>
      <c r="E8" s="4">
        <v>159</v>
      </c>
      <c r="F8" s="3">
        <v>180</v>
      </c>
      <c r="G8" s="95">
        <v>216</v>
      </c>
      <c r="H8" s="53">
        <v>716</v>
      </c>
      <c r="I8" s="50">
        <f t="shared" si="1"/>
        <v>179</v>
      </c>
      <c r="J8" s="48">
        <v>186</v>
      </c>
      <c r="K8" s="2">
        <v>209</v>
      </c>
      <c r="L8" s="42">
        <v>212</v>
      </c>
      <c r="M8" s="16">
        <f t="shared" si="2"/>
        <v>1323</v>
      </c>
      <c r="N8" s="46">
        <f t="shared" si="3"/>
        <v>189</v>
      </c>
      <c r="O8" s="27"/>
      <c r="P8" s="40"/>
      <c r="Q8" s="30">
        <v>16</v>
      </c>
      <c r="R8" s="9"/>
    </row>
    <row r="9" spans="1:18" ht="12.75">
      <c r="A9" s="60" t="s">
        <v>9</v>
      </c>
      <c r="B9" s="70" t="s">
        <v>58</v>
      </c>
      <c r="C9" s="65"/>
      <c r="D9" s="3">
        <v>198</v>
      </c>
      <c r="E9" s="4">
        <v>170</v>
      </c>
      <c r="F9" s="1">
        <v>204</v>
      </c>
      <c r="G9" s="95">
        <v>216</v>
      </c>
      <c r="H9" s="53">
        <f>C9+D9+E9+F9+G9</f>
        <v>788</v>
      </c>
      <c r="I9" s="50">
        <f t="shared" si="1"/>
        <v>197</v>
      </c>
      <c r="J9" s="48">
        <v>169</v>
      </c>
      <c r="K9" s="4">
        <v>175</v>
      </c>
      <c r="L9" s="43">
        <v>158</v>
      </c>
      <c r="M9" s="16">
        <f t="shared" si="2"/>
        <v>1290</v>
      </c>
      <c r="N9" s="46">
        <f t="shared" si="3"/>
        <v>184.28571428571428</v>
      </c>
      <c r="O9" s="27"/>
      <c r="P9" s="40"/>
      <c r="Q9" s="30">
        <v>15</v>
      </c>
      <c r="R9" s="9"/>
    </row>
    <row r="10" spans="1:18" ht="12.75">
      <c r="A10" s="60" t="s">
        <v>10</v>
      </c>
      <c r="B10" s="70" t="s">
        <v>40</v>
      </c>
      <c r="C10" s="65">
        <v>40</v>
      </c>
      <c r="D10" s="1">
        <v>215</v>
      </c>
      <c r="E10" s="4">
        <v>172</v>
      </c>
      <c r="F10" s="3">
        <v>184</v>
      </c>
      <c r="G10" s="4">
        <v>172</v>
      </c>
      <c r="H10" s="53">
        <f t="shared" si="0"/>
        <v>783</v>
      </c>
      <c r="I10" s="50">
        <f>(D10+E10+F10+G10)/4</f>
        <v>185.75</v>
      </c>
      <c r="J10" s="48">
        <v>162</v>
      </c>
      <c r="K10" s="4">
        <v>148</v>
      </c>
      <c r="L10" s="43">
        <v>182</v>
      </c>
      <c r="M10" s="16">
        <f t="shared" si="2"/>
        <v>1275</v>
      </c>
      <c r="N10" s="46">
        <f t="shared" si="3"/>
        <v>176.42857142857142</v>
      </c>
      <c r="O10" s="27"/>
      <c r="P10" s="40"/>
      <c r="Q10" s="30">
        <v>15</v>
      </c>
      <c r="R10" s="9"/>
    </row>
    <row r="11" spans="1:18" ht="12.75">
      <c r="A11" s="60" t="s">
        <v>11</v>
      </c>
      <c r="B11" s="70" t="s">
        <v>48</v>
      </c>
      <c r="C11" s="65"/>
      <c r="D11" s="3">
        <v>180</v>
      </c>
      <c r="E11" s="4">
        <v>173</v>
      </c>
      <c r="F11" s="3">
        <v>163</v>
      </c>
      <c r="G11" s="21">
        <v>244</v>
      </c>
      <c r="H11" s="53">
        <f t="shared" si="0"/>
        <v>760</v>
      </c>
      <c r="I11" s="50">
        <f t="shared" si="1"/>
        <v>190</v>
      </c>
      <c r="J11" s="48">
        <v>144</v>
      </c>
      <c r="K11" s="4">
        <v>183</v>
      </c>
      <c r="L11" s="43">
        <v>175</v>
      </c>
      <c r="M11" s="16">
        <f t="shared" si="2"/>
        <v>1262</v>
      </c>
      <c r="N11" s="46">
        <f t="shared" si="3"/>
        <v>180.28571428571428</v>
      </c>
      <c r="O11" s="27"/>
      <c r="P11" s="40"/>
      <c r="Q11" s="30">
        <v>14</v>
      </c>
      <c r="R11" s="9"/>
    </row>
    <row r="12" spans="1:18" ht="12.75">
      <c r="A12" s="60" t="s">
        <v>12</v>
      </c>
      <c r="B12" s="70" t="s">
        <v>43</v>
      </c>
      <c r="C12" s="65"/>
      <c r="D12" s="3">
        <v>166</v>
      </c>
      <c r="E12" s="2">
        <v>213</v>
      </c>
      <c r="F12" s="3">
        <v>155</v>
      </c>
      <c r="G12" s="21">
        <v>159</v>
      </c>
      <c r="H12" s="53">
        <f>C12+D12+E12+F12+G12</f>
        <v>693</v>
      </c>
      <c r="I12" s="50">
        <f t="shared" si="1"/>
        <v>173.25</v>
      </c>
      <c r="J12" s="48">
        <v>167</v>
      </c>
      <c r="K12" s="4">
        <v>163</v>
      </c>
      <c r="L12" s="43">
        <v>199</v>
      </c>
      <c r="M12" s="16">
        <f t="shared" si="2"/>
        <v>1222</v>
      </c>
      <c r="N12" s="46">
        <f t="shared" si="3"/>
        <v>174.57142857142858</v>
      </c>
      <c r="O12" s="27"/>
      <c r="P12" s="40"/>
      <c r="Q12" s="30">
        <v>13</v>
      </c>
      <c r="R12" s="9"/>
    </row>
    <row r="13" spans="1:18" ht="12.75">
      <c r="A13" s="60" t="s">
        <v>13</v>
      </c>
      <c r="B13" s="70" t="s">
        <v>49</v>
      </c>
      <c r="C13" s="65"/>
      <c r="D13" s="3">
        <v>189</v>
      </c>
      <c r="E13" s="4">
        <v>175</v>
      </c>
      <c r="F13" s="3">
        <v>154</v>
      </c>
      <c r="G13" s="21">
        <v>180</v>
      </c>
      <c r="H13" s="53">
        <f t="shared" si="0"/>
        <v>698</v>
      </c>
      <c r="I13" s="50">
        <f t="shared" si="1"/>
        <v>174.5</v>
      </c>
      <c r="J13" s="48">
        <v>170</v>
      </c>
      <c r="K13" s="4">
        <v>191</v>
      </c>
      <c r="L13" s="43">
        <v>150</v>
      </c>
      <c r="M13" s="16">
        <f t="shared" si="2"/>
        <v>1209</v>
      </c>
      <c r="N13" s="46">
        <f t="shared" si="3"/>
        <v>172.71428571428572</v>
      </c>
      <c r="O13" s="27"/>
      <c r="P13" s="40"/>
      <c r="Q13" s="30">
        <v>12</v>
      </c>
      <c r="R13" s="9"/>
    </row>
    <row r="14" spans="1:18" ht="12.75">
      <c r="A14" s="60" t="s">
        <v>14</v>
      </c>
      <c r="B14" s="70" t="s">
        <v>41</v>
      </c>
      <c r="C14" s="65"/>
      <c r="D14" s="3">
        <v>143</v>
      </c>
      <c r="E14" s="4">
        <v>197</v>
      </c>
      <c r="F14" s="3">
        <v>161</v>
      </c>
      <c r="G14" s="21">
        <v>189</v>
      </c>
      <c r="H14" s="53">
        <f t="shared" si="0"/>
        <v>690</v>
      </c>
      <c r="I14" s="50">
        <f t="shared" si="1"/>
        <v>172.5</v>
      </c>
      <c r="J14" s="48">
        <v>158</v>
      </c>
      <c r="K14" s="4">
        <v>167</v>
      </c>
      <c r="L14" s="43">
        <v>176</v>
      </c>
      <c r="M14" s="16">
        <f t="shared" si="2"/>
        <v>1191</v>
      </c>
      <c r="N14" s="46">
        <f t="shared" si="3"/>
        <v>170.14285714285714</v>
      </c>
      <c r="O14" s="27"/>
      <c r="P14" s="40"/>
      <c r="Q14" s="30">
        <v>11</v>
      </c>
      <c r="R14" s="9"/>
    </row>
    <row r="15" spans="1:18" ht="12.75">
      <c r="A15" s="60" t="s">
        <v>15</v>
      </c>
      <c r="B15" s="70" t="s">
        <v>57</v>
      </c>
      <c r="C15" s="65">
        <v>40</v>
      </c>
      <c r="D15" s="3">
        <v>148</v>
      </c>
      <c r="E15" s="4">
        <v>173</v>
      </c>
      <c r="F15" s="3">
        <v>175</v>
      </c>
      <c r="G15" s="21">
        <v>194</v>
      </c>
      <c r="H15" s="53">
        <f>C15+D15+E15+F15+G15</f>
        <v>730</v>
      </c>
      <c r="I15" s="50">
        <f t="shared" si="1"/>
        <v>172.5</v>
      </c>
      <c r="J15" s="48">
        <v>139</v>
      </c>
      <c r="K15" s="4">
        <v>155</v>
      </c>
      <c r="L15" s="43">
        <v>153</v>
      </c>
      <c r="M15" s="16">
        <f t="shared" si="2"/>
        <v>1177</v>
      </c>
      <c r="N15" s="46">
        <f t="shared" si="3"/>
        <v>162.42857142857142</v>
      </c>
      <c r="O15" s="27"/>
      <c r="P15" s="40"/>
      <c r="Q15" s="30">
        <v>10</v>
      </c>
      <c r="R15" s="9"/>
    </row>
    <row r="16" spans="1:18" ht="12.75">
      <c r="A16" s="60" t="s">
        <v>16</v>
      </c>
      <c r="B16" s="70" t="s">
        <v>45</v>
      </c>
      <c r="C16" s="65"/>
      <c r="D16" s="1">
        <v>203</v>
      </c>
      <c r="E16" s="4">
        <v>169</v>
      </c>
      <c r="F16" s="3">
        <v>138</v>
      </c>
      <c r="G16" s="93">
        <v>206</v>
      </c>
      <c r="H16" s="53">
        <f>C16+D16+E16+F16+G16</f>
        <v>716</v>
      </c>
      <c r="I16" s="50">
        <f t="shared" si="1"/>
        <v>179</v>
      </c>
      <c r="J16" s="48">
        <v>161</v>
      </c>
      <c r="K16" s="4">
        <v>129</v>
      </c>
      <c r="L16" s="43">
        <v>162</v>
      </c>
      <c r="M16" s="16">
        <f t="shared" si="2"/>
        <v>1168</v>
      </c>
      <c r="N16" s="46">
        <f t="shared" si="3"/>
        <v>166.85714285714286</v>
      </c>
      <c r="O16" s="27"/>
      <c r="P16" s="40"/>
      <c r="Q16" s="30">
        <v>9</v>
      </c>
      <c r="R16" s="9"/>
    </row>
    <row r="17" spans="1:18" ht="12.75">
      <c r="A17" s="60" t="s">
        <v>17</v>
      </c>
      <c r="B17" s="70" t="s">
        <v>39</v>
      </c>
      <c r="C17" s="65">
        <v>40</v>
      </c>
      <c r="D17" s="3">
        <v>147</v>
      </c>
      <c r="E17" s="4">
        <v>158</v>
      </c>
      <c r="F17" s="3">
        <v>185</v>
      </c>
      <c r="G17" s="21">
        <v>162</v>
      </c>
      <c r="H17" s="53">
        <f t="shared" si="0"/>
        <v>692</v>
      </c>
      <c r="I17" s="50">
        <f t="shared" si="1"/>
        <v>163</v>
      </c>
      <c r="J17" s="48">
        <v>156</v>
      </c>
      <c r="K17" s="4">
        <v>178</v>
      </c>
      <c r="L17" s="43">
        <v>132</v>
      </c>
      <c r="M17" s="16">
        <f t="shared" si="2"/>
        <v>1158</v>
      </c>
      <c r="N17" s="46">
        <f t="shared" si="3"/>
        <v>159.71428571428572</v>
      </c>
      <c r="O17" s="27"/>
      <c r="P17" s="40"/>
      <c r="Q17" s="30">
        <v>8</v>
      </c>
      <c r="R17" s="9"/>
    </row>
    <row r="18" spans="1:18" ht="12.75">
      <c r="A18" s="60" t="s">
        <v>18</v>
      </c>
      <c r="B18" s="70" t="s">
        <v>59</v>
      </c>
      <c r="C18" s="65"/>
      <c r="D18" s="1">
        <v>200</v>
      </c>
      <c r="E18" s="4">
        <v>157</v>
      </c>
      <c r="F18" s="3">
        <v>146</v>
      </c>
      <c r="G18" s="21">
        <v>196</v>
      </c>
      <c r="H18" s="53">
        <f>C18+D18+E18+F18+G18</f>
        <v>699</v>
      </c>
      <c r="I18" s="50">
        <f t="shared" si="1"/>
        <v>174.75</v>
      </c>
      <c r="J18" s="48">
        <v>141</v>
      </c>
      <c r="K18" s="4">
        <v>152</v>
      </c>
      <c r="L18" s="43">
        <v>159</v>
      </c>
      <c r="M18" s="16">
        <f t="shared" si="2"/>
        <v>1151</v>
      </c>
      <c r="N18" s="46">
        <f t="shared" si="3"/>
        <v>164.42857142857142</v>
      </c>
      <c r="O18" s="27"/>
      <c r="P18" s="40"/>
      <c r="Q18" s="30">
        <v>7</v>
      </c>
      <c r="R18" s="9"/>
    </row>
    <row r="19" spans="1:18" ht="12.75">
      <c r="A19" s="60" t="s">
        <v>19</v>
      </c>
      <c r="B19" s="70" t="s">
        <v>42</v>
      </c>
      <c r="C19" s="65"/>
      <c r="D19" s="3">
        <v>132</v>
      </c>
      <c r="E19" s="4">
        <v>196</v>
      </c>
      <c r="F19" s="1">
        <v>203</v>
      </c>
      <c r="G19" s="21">
        <v>188</v>
      </c>
      <c r="H19" s="53">
        <f>C19+D19+E19+F19+G19</f>
        <v>719</v>
      </c>
      <c r="I19" s="50">
        <f t="shared" si="1"/>
        <v>179.75</v>
      </c>
      <c r="J19" s="48">
        <v>129</v>
      </c>
      <c r="K19" s="4">
        <v>120</v>
      </c>
      <c r="L19" s="43">
        <v>157</v>
      </c>
      <c r="M19" s="16">
        <f t="shared" si="2"/>
        <v>1125</v>
      </c>
      <c r="N19" s="46">
        <f t="shared" si="3"/>
        <v>160.71428571428572</v>
      </c>
      <c r="O19" s="27"/>
      <c r="P19" s="40"/>
      <c r="Q19" s="30">
        <v>6</v>
      </c>
      <c r="R19" s="9"/>
    </row>
    <row r="20" spans="1:18" ht="12.75">
      <c r="A20" s="62" t="s">
        <v>20</v>
      </c>
      <c r="B20" s="70" t="s">
        <v>60</v>
      </c>
      <c r="C20" s="65">
        <v>40</v>
      </c>
      <c r="D20" s="3">
        <v>159</v>
      </c>
      <c r="E20" s="4">
        <v>189</v>
      </c>
      <c r="F20" s="3">
        <v>144</v>
      </c>
      <c r="G20" s="21">
        <v>157</v>
      </c>
      <c r="H20" s="53">
        <f t="shared" si="0"/>
        <v>689</v>
      </c>
      <c r="I20" s="50">
        <f t="shared" si="1"/>
        <v>162.25</v>
      </c>
      <c r="J20" s="48"/>
      <c r="K20" s="4"/>
      <c r="L20" s="43"/>
      <c r="M20" s="16">
        <f t="shared" si="2"/>
        <v>689</v>
      </c>
      <c r="N20" s="46">
        <f aca="true" t="shared" si="4" ref="N20:N31">(D20+E20+F20+G20+J20+K20+L20)/4</f>
        <v>162.25</v>
      </c>
      <c r="O20" s="27"/>
      <c r="P20" s="40"/>
      <c r="Q20" s="30">
        <v>5</v>
      </c>
      <c r="R20" s="9"/>
    </row>
    <row r="21" spans="1:18" ht="12.75">
      <c r="A21" s="62" t="s">
        <v>22</v>
      </c>
      <c r="B21" s="70" t="s">
        <v>38</v>
      </c>
      <c r="C21" s="65"/>
      <c r="D21" s="3">
        <v>168</v>
      </c>
      <c r="E21" s="2">
        <v>210</v>
      </c>
      <c r="F21" s="3">
        <v>149</v>
      </c>
      <c r="G21" s="21">
        <v>156</v>
      </c>
      <c r="H21" s="53">
        <f t="shared" si="0"/>
        <v>683</v>
      </c>
      <c r="I21" s="50">
        <f t="shared" si="1"/>
        <v>170.75</v>
      </c>
      <c r="J21" s="48"/>
      <c r="K21" s="4"/>
      <c r="L21" s="43"/>
      <c r="M21" s="16">
        <f t="shared" si="2"/>
        <v>683</v>
      </c>
      <c r="N21" s="46">
        <f t="shared" si="4"/>
        <v>170.75</v>
      </c>
      <c r="O21" s="27"/>
      <c r="P21" s="40"/>
      <c r="Q21" s="30">
        <v>4</v>
      </c>
      <c r="R21" s="9"/>
    </row>
    <row r="22" spans="1:18" ht="12.75">
      <c r="A22" s="62" t="s">
        <v>21</v>
      </c>
      <c r="B22" s="70" t="s">
        <v>46</v>
      </c>
      <c r="C22" s="65"/>
      <c r="D22" s="3">
        <v>172</v>
      </c>
      <c r="E22" s="4">
        <v>144</v>
      </c>
      <c r="F22" s="3">
        <v>177</v>
      </c>
      <c r="G22" s="21">
        <v>189</v>
      </c>
      <c r="H22" s="53">
        <f t="shared" si="0"/>
        <v>682</v>
      </c>
      <c r="I22" s="50">
        <f t="shared" si="1"/>
        <v>170.5</v>
      </c>
      <c r="J22" s="48"/>
      <c r="K22" s="4"/>
      <c r="L22" s="43"/>
      <c r="M22" s="16">
        <f t="shared" si="2"/>
        <v>682</v>
      </c>
      <c r="N22" s="46">
        <f t="shared" si="4"/>
        <v>170.5</v>
      </c>
      <c r="O22" s="27"/>
      <c r="P22" s="40"/>
      <c r="Q22" s="30">
        <v>3</v>
      </c>
      <c r="R22" s="9"/>
    </row>
    <row r="23" spans="1:18" ht="12.75">
      <c r="A23" s="62" t="s">
        <v>23</v>
      </c>
      <c r="B23" s="70" t="s">
        <v>67</v>
      </c>
      <c r="C23" s="65"/>
      <c r="D23" s="3">
        <v>159</v>
      </c>
      <c r="E23" s="4">
        <v>172</v>
      </c>
      <c r="F23" s="3">
        <v>150</v>
      </c>
      <c r="G23" s="21">
        <v>190</v>
      </c>
      <c r="H23" s="53">
        <f>C23+D23+E23+F23+G23</f>
        <v>671</v>
      </c>
      <c r="I23" s="50">
        <f t="shared" si="1"/>
        <v>167.75</v>
      </c>
      <c r="J23" s="48"/>
      <c r="K23" s="4"/>
      <c r="L23" s="43"/>
      <c r="M23" s="16">
        <f t="shared" si="2"/>
        <v>671</v>
      </c>
      <c r="N23" s="46">
        <f t="shared" si="4"/>
        <v>167.75</v>
      </c>
      <c r="O23" s="27"/>
      <c r="P23" s="40"/>
      <c r="Q23" s="30">
        <v>2</v>
      </c>
      <c r="R23" s="9"/>
    </row>
    <row r="24" spans="1:18" ht="12.75">
      <c r="A24" s="62" t="s">
        <v>27</v>
      </c>
      <c r="B24" s="70" t="s">
        <v>36</v>
      </c>
      <c r="C24" s="65"/>
      <c r="D24" s="3">
        <v>146</v>
      </c>
      <c r="E24" s="4">
        <v>150</v>
      </c>
      <c r="F24" s="1">
        <v>209</v>
      </c>
      <c r="G24" s="21">
        <v>163</v>
      </c>
      <c r="H24" s="16">
        <f t="shared" si="0"/>
        <v>668</v>
      </c>
      <c r="I24" s="50">
        <f t="shared" si="1"/>
        <v>167</v>
      </c>
      <c r="J24" s="48"/>
      <c r="K24" s="4"/>
      <c r="L24" s="43"/>
      <c r="M24" s="16">
        <f t="shared" si="2"/>
        <v>668</v>
      </c>
      <c r="N24" s="46">
        <f t="shared" si="4"/>
        <v>167</v>
      </c>
      <c r="O24" s="27"/>
      <c r="P24" s="40"/>
      <c r="Q24" s="30">
        <v>1</v>
      </c>
      <c r="R24" s="9"/>
    </row>
    <row r="25" spans="1:18" ht="12.75">
      <c r="A25" s="63" t="s">
        <v>28</v>
      </c>
      <c r="B25" s="72" t="s">
        <v>37</v>
      </c>
      <c r="C25" s="67"/>
      <c r="D25" s="7">
        <v>173</v>
      </c>
      <c r="E25" s="8">
        <v>147</v>
      </c>
      <c r="F25" s="7">
        <v>155</v>
      </c>
      <c r="G25" s="34">
        <v>176</v>
      </c>
      <c r="H25" s="17">
        <f>C25+D25+E25+F25+G25</f>
        <v>651</v>
      </c>
      <c r="I25" s="50">
        <f t="shared" si="1"/>
        <v>162.75</v>
      </c>
      <c r="J25" s="49"/>
      <c r="K25" s="8"/>
      <c r="L25" s="44"/>
      <c r="M25" s="16">
        <f t="shared" si="2"/>
        <v>651</v>
      </c>
      <c r="N25" s="46">
        <f t="shared" si="4"/>
        <v>162.75</v>
      </c>
      <c r="O25" s="28"/>
      <c r="P25" s="41"/>
      <c r="Q25" s="30">
        <v>1</v>
      </c>
      <c r="R25" s="9"/>
    </row>
    <row r="26" spans="1:18" ht="12.75">
      <c r="A26" s="62" t="s">
        <v>29</v>
      </c>
      <c r="B26" s="70" t="s">
        <v>54</v>
      </c>
      <c r="C26" s="65"/>
      <c r="D26" s="3">
        <v>164</v>
      </c>
      <c r="E26" s="4">
        <v>172</v>
      </c>
      <c r="F26" s="3">
        <v>131</v>
      </c>
      <c r="G26" s="21">
        <v>180</v>
      </c>
      <c r="H26" s="53">
        <f t="shared" si="0"/>
        <v>647</v>
      </c>
      <c r="I26" s="50">
        <f t="shared" si="1"/>
        <v>161.75</v>
      </c>
      <c r="J26" s="48"/>
      <c r="K26" s="4"/>
      <c r="L26" s="43"/>
      <c r="M26" s="16">
        <f t="shared" si="2"/>
        <v>647</v>
      </c>
      <c r="N26" s="46">
        <f t="shared" si="4"/>
        <v>161.75</v>
      </c>
      <c r="O26" s="27"/>
      <c r="P26" s="40"/>
      <c r="Q26" s="30">
        <v>1</v>
      </c>
      <c r="R26" s="9"/>
    </row>
    <row r="27" spans="1:18" ht="12.75">
      <c r="A27" s="62" t="s">
        <v>30</v>
      </c>
      <c r="B27" s="70" t="s">
        <v>50</v>
      </c>
      <c r="C27" s="65">
        <v>40</v>
      </c>
      <c r="D27" s="3">
        <v>146</v>
      </c>
      <c r="E27" s="4">
        <v>136</v>
      </c>
      <c r="F27" s="3">
        <v>160</v>
      </c>
      <c r="G27" s="21">
        <v>165</v>
      </c>
      <c r="H27" s="53">
        <f>C27+D27+E27+F27+G27</f>
        <v>647</v>
      </c>
      <c r="I27" s="50">
        <f t="shared" si="1"/>
        <v>151.75</v>
      </c>
      <c r="J27" s="48"/>
      <c r="K27" s="4"/>
      <c r="L27" s="43"/>
      <c r="M27" s="16">
        <f t="shared" si="2"/>
        <v>647</v>
      </c>
      <c r="N27" s="46">
        <f t="shared" si="4"/>
        <v>151.75</v>
      </c>
      <c r="O27" s="27"/>
      <c r="P27" s="40"/>
      <c r="Q27" s="30">
        <v>1</v>
      </c>
      <c r="R27" s="9"/>
    </row>
    <row r="28" spans="1:17" ht="12.75">
      <c r="A28" s="62" t="s">
        <v>31</v>
      </c>
      <c r="B28" s="70" t="s">
        <v>66</v>
      </c>
      <c r="C28" s="65"/>
      <c r="D28" s="3">
        <v>168</v>
      </c>
      <c r="E28" s="59">
        <v>188</v>
      </c>
      <c r="F28" s="3">
        <v>135</v>
      </c>
      <c r="G28" s="21">
        <v>148</v>
      </c>
      <c r="H28" s="53">
        <f t="shared" si="0"/>
        <v>639</v>
      </c>
      <c r="I28" s="50">
        <f t="shared" si="1"/>
        <v>159.75</v>
      </c>
      <c r="J28" s="48"/>
      <c r="K28" s="4"/>
      <c r="L28" s="43"/>
      <c r="M28" s="16">
        <f t="shared" si="2"/>
        <v>639</v>
      </c>
      <c r="N28" s="46">
        <f t="shared" si="4"/>
        <v>159.75</v>
      </c>
      <c r="O28" s="27"/>
      <c r="P28" s="40"/>
      <c r="Q28" s="30">
        <v>1</v>
      </c>
    </row>
    <row r="29" spans="1:17" ht="12.75">
      <c r="A29" s="62" t="s">
        <v>32</v>
      </c>
      <c r="B29" s="70" t="s">
        <v>35</v>
      </c>
      <c r="C29" s="65"/>
      <c r="D29" s="3">
        <v>163</v>
      </c>
      <c r="E29" s="4">
        <v>144</v>
      </c>
      <c r="F29" s="3">
        <v>151</v>
      </c>
      <c r="G29" s="21">
        <v>160</v>
      </c>
      <c r="H29" s="53">
        <f t="shared" si="0"/>
        <v>618</v>
      </c>
      <c r="I29" s="50">
        <f t="shared" si="1"/>
        <v>154.5</v>
      </c>
      <c r="J29" s="48"/>
      <c r="K29" s="4"/>
      <c r="L29" s="43"/>
      <c r="M29" s="16">
        <f t="shared" si="2"/>
        <v>618</v>
      </c>
      <c r="N29" s="46">
        <f t="shared" si="4"/>
        <v>154.5</v>
      </c>
      <c r="O29" s="27"/>
      <c r="P29" s="40"/>
      <c r="Q29" s="30">
        <v>1</v>
      </c>
    </row>
    <row r="30" spans="1:17" ht="12.75">
      <c r="A30" s="62" t="s">
        <v>33</v>
      </c>
      <c r="B30" s="70" t="s">
        <v>53</v>
      </c>
      <c r="C30" s="65"/>
      <c r="D30" s="3">
        <v>129</v>
      </c>
      <c r="E30" s="4">
        <v>171</v>
      </c>
      <c r="F30" s="3">
        <v>147</v>
      </c>
      <c r="G30" s="21">
        <v>116</v>
      </c>
      <c r="H30" s="53">
        <f t="shared" si="0"/>
        <v>563</v>
      </c>
      <c r="I30" s="50">
        <f t="shared" si="1"/>
        <v>140.75</v>
      </c>
      <c r="J30" s="48"/>
      <c r="K30" s="4"/>
      <c r="L30" s="43"/>
      <c r="M30" s="16">
        <f t="shared" si="2"/>
        <v>563</v>
      </c>
      <c r="N30" s="46">
        <f t="shared" si="4"/>
        <v>140.75</v>
      </c>
      <c r="O30" s="27"/>
      <c r="P30" s="40"/>
      <c r="Q30" s="30">
        <v>1</v>
      </c>
    </row>
    <row r="31" spans="1:17" ht="13.5" thickBot="1">
      <c r="A31" s="75" t="s">
        <v>56</v>
      </c>
      <c r="B31" s="73" t="s">
        <v>44</v>
      </c>
      <c r="C31" s="68"/>
      <c r="D31" s="5">
        <v>156</v>
      </c>
      <c r="E31" s="6">
        <v>134</v>
      </c>
      <c r="F31" s="5">
        <v>146</v>
      </c>
      <c r="G31" s="22">
        <v>119</v>
      </c>
      <c r="H31" s="54">
        <f>C31+D31+E31+F31+G31</f>
        <v>555</v>
      </c>
      <c r="I31" s="76">
        <f t="shared" si="1"/>
        <v>138.75</v>
      </c>
      <c r="J31" s="77"/>
      <c r="K31" s="6"/>
      <c r="L31" s="78"/>
      <c r="M31" s="18">
        <f t="shared" si="2"/>
        <v>555</v>
      </c>
      <c r="N31" s="57">
        <f t="shared" si="4"/>
        <v>138.75</v>
      </c>
      <c r="O31" s="79"/>
      <c r="P31" s="80"/>
      <c r="Q31" s="58">
        <v>1</v>
      </c>
    </row>
  </sheetData>
  <mergeCells count="5">
    <mergeCell ref="Q2:Q3"/>
    <mergeCell ref="A1:Q1"/>
    <mergeCell ref="C2:H2"/>
    <mergeCell ref="J2:M2"/>
    <mergeCell ref="A2:A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Braňo</cp:lastModifiedBy>
  <dcterms:created xsi:type="dcterms:W3CDTF">2006-09-26T14:01:38Z</dcterms:created>
  <dcterms:modified xsi:type="dcterms:W3CDTF">2006-12-19T23:11:37Z</dcterms:modified>
  <cp:category/>
  <cp:version/>
  <cp:contentType/>
  <cp:contentStatus/>
</cp:coreProperties>
</file>