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15" windowWidth="11340" windowHeight="603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<sst xmlns="http://schemas.openxmlformats.org/spreadsheetml/2006/main" count="54" uniqueCount="54">
  <si>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Bowler </t>
  </si>
  <si>
    <t>27.9.</t>
  </si>
  <si>
    <t>18.10.</t>
  </si>
  <si>
    <t xml:space="preserve">Purš Jaroslav </t>
  </si>
  <si>
    <t xml:space="preserve">Hudec Ján </t>
  </si>
  <si>
    <t>Petrík Marek</t>
  </si>
  <si>
    <t>Balažovič Alexander</t>
  </si>
  <si>
    <t xml:space="preserve">Viskupič Jozef </t>
  </si>
  <si>
    <t xml:space="preserve">Lehota Ján </t>
  </si>
  <si>
    <t xml:space="preserve">Felčír Jaroslav </t>
  </si>
  <si>
    <t>Sopko Pavol</t>
  </si>
  <si>
    <t>Šturdík Jozef</t>
  </si>
  <si>
    <t>Čaklovič Stanislav</t>
  </si>
  <si>
    <t xml:space="preserve">Repa Marian </t>
  </si>
  <si>
    <t>Jurenka Ľuboš</t>
  </si>
  <si>
    <t>Boháček Martin</t>
  </si>
  <si>
    <t>Magula Pavol</t>
  </si>
  <si>
    <t>Selecký Peter</t>
  </si>
  <si>
    <t>Feranec Peter</t>
  </si>
  <si>
    <t>Čechovič Juraj</t>
  </si>
  <si>
    <t>Tomašovič Juraj</t>
  </si>
  <si>
    <t>Mr. Dho Duke</t>
  </si>
  <si>
    <t>Toráč Ľuboš</t>
  </si>
  <si>
    <t>Unvornocký Michal</t>
  </si>
  <si>
    <t xml:space="preserve">Watzka Stanislav </t>
  </si>
  <si>
    <t>Sopko Peter</t>
  </si>
  <si>
    <t>Magula Tomáš</t>
  </si>
  <si>
    <t>29.11.</t>
  </si>
  <si>
    <t>Koník Miroslav</t>
  </si>
  <si>
    <t>Hubáček Michal</t>
  </si>
  <si>
    <t>Mihok Igor</t>
  </si>
  <si>
    <t>Sedláčková Tamara</t>
  </si>
  <si>
    <t>17.1.</t>
  </si>
  <si>
    <t>Celkom</t>
  </si>
  <si>
    <t>Purš Patrik</t>
  </si>
  <si>
    <t>Áresta Pavol</t>
  </si>
  <si>
    <t>Krajčovič Branislav</t>
  </si>
  <si>
    <t>Halán Andrej</t>
  </si>
  <si>
    <t>Suchánek Ján</t>
  </si>
  <si>
    <t>Sladký Peter</t>
  </si>
  <si>
    <t>Ivanová Xénia</t>
  </si>
  <si>
    <t>Matejka Marek</t>
  </si>
  <si>
    <t>Korbáš Ľubomír</t>
  </si>
  <si>
    <t>Kamaráš Štefan</t>
  </si>
  <si>
    <t>Hedl Marcel</t>
  </si>
  <si>
    <t>14.2.</t>
  </si>
  <si>
    <t>Počet štart.</t>
  </si>
  <si>
    <t>Kuciak Roman</t>
  </si>
  <si>
    <t>Kuciaková Lucia</t>
  </si>
  <si>
    <t>Haško Ivan</t>
  </si>
  <si>
    <t>7.3.</t>
  </si>
  <si>
    <t>Surovec Milan</t>
  </si>
  <si>
    <r>
      <t xml:space="preserve">                                        </t>
    </r>
    <r>
      <rPr>
        <b/>
        <sz val="12"/>
        <color indexed="18"/>
        <rFont val="Arial CE"/>
        <family val="2"/>
      </rPr>
      <t>Poradie po šiestom kole TP</t>
    </r>
  </si>
  <si>
    <t>Hráči označený modrou farbou sa nebudú rátať do celkového priemeru , pretože neodohrali 5 kôl ( ráta sa najlepších 5 priemerov )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</si>
</sst>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  <numFmt numFmtId="166" formatCode="0.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color indexed="18"/>
      <name val="Arial CE"/>
      <family val="2"/>
    </font>
    <font>
      <b/>
      <u val="single"/>
      <sz val="20"/>
      <color indexed="18"/>
      <name val="Arial CE"/>
      <family val="2"/>
    </font>
    <font>
      <u val="single"/>
      <sz val="20"/>
      <color indexed="1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4"/>
      <color indexed="56"/>
      <name val="Arial CE"/>
      <family val="2"/>
    </font>
    <font>
      <sz val="14"/>
      <color indexed="56"/>
      <name val="Arial CE"/>
      <family val="2"/>
    </font>
    <font>
      <b/>
      <sz val="12"/>
      <color indexed="18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10"/>
      <color indexed="15"/>
      <name val="Arial CE"/>
      <family val="2"/>
    </font>
    <font>
      <sz val="10"/>
      <color indexed="15"/>
      <name val="Arial CE"/>
      <family val="2"/>
    </font>
    <font>
      <b/>
      <sz val="10"/>
      <color indexed="41"/>
      <name val="Arial CE"/>
      <family val="2"/>
    </font>
    <font>
      <sz val="10"/>
      <color indexed="41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5" fillId="4" borderId="11" xfId="0" applyFont="1" applyFill="1" applyBorder="1" applyAlignment="1">
      <alignment horizontal="center"/>
    </xf>
    <xf numFmtId="16" fontId="5" fillId="4" borderId="12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/>
    </xf>
    <xf numFmtId="0" fontId="5" fillId="4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16" fontId="5" fillId="4" borderId="11" xfId="0" applyNumberFormat="1" applyFont="1" applyFill="1" applyBorder="1" applyAlignment="1">
      <alignment horizontal="center"/>
    </xf>
    <xf numFmtId="14" fontId="5" fillId="4" borderId="18" xfId="0" applyNumberFormat="1" applyFont="1" applyFill="1" applyBorder="1" applyAlignment="1">
      <alignment horizontal="center"/>
    </xf>
    <xf numFmtId="16" fontId="5" fillId="4" borderId="18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0" fillId="4" borderId="13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5" fillId="7" borderId="21" xfId="0" applyNumberFormat="1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5" fillId="7" borderId="28" xfId="0" applyNumberFormat="1" applyFont="1" applyFill="1" applyBorder="1" applyAlignment="1">
      <alignment horizontal="center"/>
    </xf>
    <xf numFmtId="2" fontId="1" fillId="7" borderId="21" xfId="0" applyNumberFormat="1" applyFont="1" applyFill="1" applyBorder="1" applyAlignment="1">
      <alignment horizontal="center"/>
    </xf>
    <xf numFmtId="2" fontId="1" fillId="7" borderId="29" xfId="0" applyNumberFormat="1" applyFont="1" applyFill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7" borderId="22" xfId="0" applyNumberFormat="1" applyFont="1" applyFill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7" borderId="25" xfId="0" applyNumberFormat="1" applyFont="1" applyFill="1" applyBorder="1" applyAlignment="1">
      <alignment horizontal="center"/>
    </xf>
    <xf numFmtId="2" fontId="1" fillId="7" borderId="32" xfId="0" applyNumberFormat="1" applyFont="1" applyFill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1" fillId="0" borderId="3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8" borderId="40" xfId="0" applyFont="1" applyFill="1" applyBorder="1" applyAlignment="1">
      <alignment/>
    </xf>
    <xf numFmtId="0" fontId="1" fillId="8" borderId="9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1" fillId="8" borderId="41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3" fillId="7" borderId="0" xfId="0" applyFont="1" applyFill="1" applyAlignment="1">
      <alignment/>
    </xf>
    <xf numFmtId="0" fontId="14" fillId="9" borderId="0" xfId="0" applyFont="1" applyFill="1" applyBorder="1" applyAlignment="1">
      <alignment/>
    </xf>
    <xf numFmtId="0" fontId="15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00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76200</xdr:rowOff>
    </xdr:from>
    <xdr:to>
      <xdr:col>11</xdr:col>
      <xdr:colOff>571500</xdr:colOff>
      <xdr:row>1</xdr:row>
      <xdr:rowOff>304800</xdr:rowOff>
    </xdr:to>
    <xdr:sp>
      <xdr:nvSpPr>
        <xdr:cNvPr id="2" name="AutoShape 3"/>
        <xdr:cNvSpPr>
          <a:spLocks/>
        </xdr:cNvSpPr>
      </xdr:nvSpPr>
      <xdr:spPr>
        <a:xfrm>
          <a:off x="1866900" y="76200"/>
          <a:ext cx="5905500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35921" dir="2700000" algn="ctr">
                  <a:srgbClr val="993300">
                    <a:alpha val="100000"/>
                  </a:srgbClr>
                </a:outerShdw>
              </a:effectLst>
              <a:latin typeface="Arial Black"/>
              <a:cs typeface="Arial Black"/>
            </a:rPr>
            <a:t>Trnavský Pohár - Priemery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J57" sqref="J57"/>
    </sheetView>
  </sheetViews>
  <sheetFormatPr defaultColWidth="9.00390625" defaultRowHeight="12.75"/>
  <cols>
    <col min="1" max="1" width="3.75390625" style="0" customWidth="1"/>
    <col min="2" max="2" width="20.00390625" style="0" customWidth="1"/>
    <col min="3" max="10" width="7.75390625" style="0" customWidth="1"/>
    <col min="11" max="11" width="8.75390625" style="0" customWidth="1"/>
  </cols>
  <sheetData>
    <row r="1" spans="1:12" ht="12.75">
      <c r="A1" s="4"/>
      <c r="B1" s="4"/>
      <c r="C1" s="4"/>
      <c r="D1" s="5"/>
      <c r="E1" s="5"/>
      <c r="F1" s="5"/>
      <c r="G1" s="5"/>
      <c r="H1" s="5"/>
      <c r="I1" s="5"/>
      <c r="J1" s="5"/>
      <c r="K1" s="5"/>
      <c r="L1" s="6"/>
    </row>
    <row r="2" spans="1:12" ht="26.25">
      <c r="A2" s="1"/>
      <c r="B2" s="1"/>
      <c r="C2" s="7"/>
      <c r="D2" s="8"/>
      <c r="E2" s="8"/>
      <c r="F2" s="9"/>
      <c r="G2" s="9"/>
      <c r="H2" s="9"/>
      <c r="I2" s="2"/>
      <c r="J2" s="2"/>
      <c r="K2" s="2"/>
      <c r="L2" s="3"/>
    </row>
    <row r="3" spans="1:12" ht="18">
      <c r="A3" s="1"/>
      <c r="B3" s="1"/>
      <c r="C3" s="15" t="s">
        <v>52</v>
      </c>
      <c r="D3" s="16"/>
      <c r="E3" s="17"/>
      <c r="F3" s="23"/>
      <c r="G3" s="18"/>
      <c r="H3" s="18"/>
      <c r="I3" s="18"/>
      <c r="J3" s="2"/>
      <c r="K3" s="2"/>
      <c r="L3" s="3"/>
    </row>
    <row r="4" spans="1:12" ht="13.5" thickBot="1">
      <c r="A4" s="1"/>
      <c r="B4" s="10"/>
      <c r="C4" s="10"/>
      <c r="D4" s="11"/>
      <c r="E4" s="11"/>
      <c r="F4" s="36"/>
      <c r="G4" s="36"/>
      <c r="H4" s="36"/>
      <c r="I4" s="11"/>
      <c r="J4" s="11"/>
      <c r="K4" s="11"/>
      <c r="L4" s="12"/>
    </row>
    <row r="5" spans="1:12" ht="14.25" customHeight="1" thickBot="1">
      <c r="A5" s="22"/>
      <c r="B5" s="31" t="s">
        <v>0</v>
      </c>
      <c r="C5" s="19" t="s">
        <v>1</v>
      </c>
      <c r="D5" s="20" t="s">
        <v>2</v>
      </c>
      <c r="E5" s="32" t="s">
        <v>27</v>
      </c>
      <c r="F5" s="33" t="s">
        <v>32</v>
      </c>
      <c r="G5" s="34" t="s">
        <v>45</v>
      </c>
      <c r="H5" s="50" t="s">
        <v>50</v>
      </c>
      <c r="I5" s="35"/>
      <c r="J5" s="21"/>
      <c r="K5" s="28" t="s">
        <v>33</v>
      </c>
      <c r="L5" s="37" t="s">
        <v>46</v>
      </c>
    </row>
    <row r="6" spans="1:12" ht="13.5" thickBot="1">
      <c r="A6" s="25">
        <v>1</v>
      </c>
      <c r="B6" s="75" t="s">
        <v>51</v>
      </c>
      <c r="C6" s="71">
        <v>0</v>
      </c>
      <c r="D6" s="72">
        <v>0</v>
      </c>
      <c r="E6" s="72">
        <v>0</v>
      </c>
      <c r="F6" s="72">
        <v>0</v>
      </c>
      <c r="G6" s="72">
        <v>0</v>
      </c>
      <c r="H6" s="72">
        <v>192.67</v>
      </c>
      <c r="I6" s="39"/>
      <c r="J6" s="51"/>
      <c r="K6" s="29">
        <f>(H6)/1</f>
        <v>192.67</v>
      </c>
      <c r="L6" s="74">
        <v>1</v>
      </c>
    </row>
    <row r="7" spans="1:12" ht="13.5" thickBot="1">
      <c r="A7" s="26">
        <v>2</v>
      </c>
      <c r="B7" s="70" t="s">
        <v>28</v>
      </c>
      <c r="C7" s="55">
        <v>0</v>
      </c>
      <c r="D7" s="41">
        <v>0</v>
      </c>
      <c r="E7" s="41">
        <v>201.17</v>
      </c>
      <c r="F7" s="41">
        <v>199.5</v>
      </c>
      <c r="G7" s="41">
        <v>195</v>
      </c>
      <c r="H7" s="41">
        <v>160</v>
      </c>
      <c r="I7" s="41"/>
      <c r="J7" s="56"/>
      <c r="K7" s="29">
        <f>(E7+F7+G7+H7)/4</f>
        <v>188.9175</v>
      </c>
      <c r="L7" s="38">
        <v>4</v>
      </c>
    </row>
    <row r="8" spans="1:12" ht="13.5" thickBot="1">
      <c r="A8" s="26">
        <v>3</v>
      </c>
      <c r="B8" s="76" t="s">
        <v>47</v>
      </c>
      <c r="C8" s="55">
        <v>0</v>
      </c>
      <c r="D8" s="41">
        <v>0</v>
      </c>
      <c r="E8" s="41">
        <v>0</v>
      </c>
      <c r="F8" s="41">
        <v>0</v>
      </c>
      <c r="G8" s="41">
        <v>185</v>
      </c>
      <c r="H8" s="41">
        <v>192.83</v>
      </c>
      <c r="I8" s="41"/>
      <c r="J8" s="56"/>
      <c r="K8" s="29">
        <f>(G8+H8)/2</f>
        <v>188.91500000000002</v>
      </c>
      <c r="L8" s="38">
        <v>2</v>
      </c>
    </row>
    <row r="9" spans="1:12" ht="13.5" thickBot="1">
      <c r="A9" s="26">
        <v>4</v>
      </c>
      <c r="B9" s="13" t="s">
        <v>39</v>
      </c>
      <c r="C9" s="55">
        <v>0</v>
      </c>
      <c r="D9" s="41">
        <v>0</v>
      </c>
      <c r="E9" s="41">
        <v>0</v>
      </c>
      <c r="F9" s="41">
        <v>180.17</v>
      </c>
      <c r="G9" s="41">
        <v>186.17</v>
      </c>
      <c r="H9" s="41">
        <v>192.33</v>
      </c>
      <c r="I9" s="41"/>
      <c r="J9" s="56"/>
      <c r="K9" s="29">
        <f>(F9+G9+H9)/3</f>
        <v>186.22333333333333</v>
      </c>
      <c r="L9" s="38">
        <v>3</v>
      </c>
    </row>
    <row r="10" spans="1:12" ht="13.5" thickBot="1">
      <c r="A10" s="26">
        <v>5</v>
      </c>
      <c r="B10" s="27" t="s">
        <v>29</v>
      </c>
      <c r="C10" s="52">
        <v>0</v>
      </c>
      <c r="D10" s="40">
        <v>0</v>
      </c>
      <c r="E10" s="40">
        <v>194.67</v>
      </c>
      <c r="F10" s="41">
        <v>199.5</v>
      </c>
      <c r="G10" s="40">
        <v>172.67</v>
      </c>
      <c r="H10" s="40">
        <v>177.17</v>
      </c>
      <c r="I10" s="53"/>
      <c r="J10" s="54"/>
      <c r="K10" s="29">
        <f>(E10+F10+G10+H10)/4</f>
        <v>186.00249999999997</v>
      </c>
      <c r="L10" s="38">
        <v>4</v>
      </c>
    </row>
    <row r="11" spans="1:12" ht="13.5" thickBot="1">
      <c r="A11" s="26">
        <v>6</v>
      </c>
      <c r="B11" s="13" t="s">
        <v>21</v>
      </c>
      <c r="C11" s="55">
        <v>207.33</v>
      </c>
      <c r="D11" s="41">
        <v>161.67</v>
      </c>
      <c r="E11" s="41">
        <v>180.83</v>
      </c>
      <c r="F11" s="41">
        <v>176.5</v>
      </c>
      <c r="G11" s="41">
        <v>185.5</v>
      </c>
      <c r="H11" s="53">
        <v>199.83</v>
      </c>
      <c r="I11" s="41"/>
      <c r="J11" s="56"/>
      <c r="K11" s="29">
        <f>(C11+D11+E11+F11+G11+H11)/6</f>
        <v>185.27666666666667</v>
      </c>
      <c r="L11" s="38">
        <v>6</v>
      </c>
    </row>
    <row r="12" spans="1:12" ht="13.5" thickBot="1">
      <c r="A12" s="26">
        <v>7</v>
      </c>
      <c r="B12" s="76" t="s">
        <v>49</v>
      </c>
      <c r="C12" s="55">
        <v>0</v>
      </c>
      <c r="D12" s="41">
        <v>0</v>
      </c>
      <c r="E12" s="41">
        <v>0</v>
      </c>
      <c r="F12" s="41">
        <v>0</v>
      </c>
      <c r="G12" s="41">
        <v>185</v>
      </c>
      <c r="H12" s="41">
        <v>0</v>
      </c>
      <c r="I12" s="41"/>
      <c r="J12" s="56"/>
      <c r="K12" s="29">
        <f>(G12)/1</f>
        <v>185</v>
      </c>
      <c r="L12" s="38">
        <v>1</v>
      </c>
    </row>
    <row r="13" spans="1:12" ht="13.5" thickBot="1">
      <c r="A13" s="26">
        <v>8</v>
      </c>
      <c r="B13" s="13" t="s">
        <v>4</v>
      </c>
      <c r="C13" s="55">
        <v>173.17</v>
      </c>
      <c r="D13" s="41">
        <v>192.67</v>
      </c>
      <c r="E13" s="41">
        <v>179.67</v>
      </c>
      <c r="F13" s="41">
        <v>187.67</v>
      </c>
      <c r="G13" s="41">
        <v>185.5</v>
      </c>
      <c r="H13" s="53">
        <v>177</v>
      </c>
      <c r="I13" s="41"/>
      <c r="J13" s="56"/>
      <c r="K13" s="29">
        <f>(C13+D13+E13+F13+G13+H13)/6</f>
        <v>182.61333333333332</v>
      </c>
      <c r="L13" s="38">
        <v>6</v>
      </c>
    </row>
    <row r="14" spans="1:12" ht="13.5" thickBot="1">
      <c r="A14" s="26">
        <v>9</v>
      </c>
      <c r="B14" s="13" t="s">
        <v>11</v>
      </c>
      <c r="C14" s="55">
        <v>181.17</v>
      </c>
      <c r="D14" s="41">
        <v>177</v>
      </c>
      <c r="E14" s="41">
        <v>182.5</v>
      </c>
      <c r="F14" s="41">
        <v>183.67</v>
      </c>
      <c r="G14" s="41">
        <v>181</v>
      </c>
      <c r="H14" s="53">
        <v>182.83</v>
      </c>
      <c r="I14" s="41"/>
      <c r="J14" s="56"/>
      <c r="K14" s="29">
        <f>(C14+D14+E14+F14+G14+H14)/6</f>
        <v>181.36166666666665</v>
      </c>
      <c r="L14" s="38">
        <v>6</v>
      </c>
    </row>
    <row r="15" spans="1:12" ht="13.5" thickBot="1">
      <c r="A15" s="26">
        <v>10</v>
      </c>
      <c r="B15" s="13" t="s">
        <v>8</v>
      </c>
      <c r="C15" s="55">
        <v>182</v>
      </c>
      <c r="D15" s="41">
        <v>184.17</v>
      </c>
      <c r="E15" s="41">
        <v>181.17</v>
      </c>
      <c r="F15" s="41">
        <v>208</v>
      </c>
      <c r="G15" s="47">
        <v>166.33</v>
      </c>
      <c r="H15" s="53">
        <v>165.33</v>
      </c>
      <c r="I15" s="41"/>
      <c r="J15" s="56"/>
      <c r="K15" s="29">
        <f>(C15+D15+E15+F15+G15+G15)/6</f>
        <v>181.33333333333334</v>
      </c>
      <c r="L15" s="38">
        <v>6</v>
      </c>
    </row>
    <row r="16" spans="1:12" ht="13.5" thickBot="1">
      <c r="A16" s="26">
        <v>11</v>
      </c>
      <c r="B16" s="13" t="s">
        <v>5</v>
      </c>
      <c r="C16" s="55">
        <v>191</v>
      </c>
      <c r="D16" s="41">
        <v>191.5</v>
      </c>
      <c r="E16" s="41">
        <v>177.33</v>
      </c>
      <c r="F16" s="41">
        <v>163.33</v>
      </c>
      <c r="G16" s="41">
        <v>0</v>
      </c>
      <c r="H16" s="53">
        <v>0</v>
      </c>
      <c r="I16" s="41"/>
      <c r="J16" s="56"/>
      <c r="K16" s="29">
        <f>(C16+D16+E16+F16)/4</f>
        <v>180.79000000000002</v>
      </c>
      <c r="L16" s="38">
        <v>4</v>
      </c>
    </row>
    <row r="17" spans="1:12" ht="13.5" thickBot="1">
      <c r="A17" s="26">
        <v>12</v>
      </c>
      <c r="B17" s="13" t="s">
        <v>7</v>
      </c>
      <c r="C17" s="57">
        <v>172.5</v>
      </c>
      <c r="D17" s="41">
        <v>185</v>
      </c>
      <c r="E17" s="41">
        <v>182.33</v>
      </c>
      <c r="F17" s="41">
        <v>198.5</v>
      </c>
      <c r="G17" s="41">
        <v>160.67</v>
      </c>
      <c r="H17" s="53">
        <v>183.17</v>
      </c>
      <c r="I17" s="41"/>
      <c r="J17" s="56"/>
      <c r="K17" s="29">
        <f>(C17+D17+E17+F17+G17+H17)/6</f>
        <v>180.36166666666668</v>
      </c>
      <c r="L17" s="38">
        <v>6</v>
      </c>
    </row>
    <row r="18" spans="1:12" ht="13.5" thickBot="1">
      <c r="A18" s="26">
        <v>13</v>
      </c>
      <c r="B18" s="13" t="s">
        <v>9</v>
      </c>
      <c r="C18" s="55">
        <v>173.17</v>
      </c>
      <c r="D18" s="41">
        <v>182.67</v>
      </c>
      <c r="E18" s="41">
        <v>179.33</v>
      </c>
      <c r="F18" s="41">
        <v>212.5</v>
      </c>
      <c r="G18" s="41">
        <v>172.17</v>
      </c>
      <c r="H18" s="53">
        <v>155</v>
      </c>
      <c r="I18" s="41"/>
      <c r="J18" s="56"/>
      <c r="K18" s="29">
        <f>(C18+D18+E18+F18+G18+H18)/6</f>
        <v>179.14</v>
      </c>
      <c r="L18" s="38">
        <v>6</v>
      </c>
    </row>
    <row r="19" spans="1:12" ht="13.5" thickBot="1">
      <c r="A19" s="26">
        <v>14</v>
      </c>
      <c r="B19" s="13" t="s">
        <v>6</v>
      </c>
      <c r="C19" s="55">
        <v>175.67</v>
      </c>
      <c r="D19" s="41">
        <v>187.67</v>
      </c>
      <c r="E19" s="41">
        <v>167.33</v>
      </c>
      <c r="F19" s="41">
        <v>176.67</v>
      </c>
      <c r="G19" s="41">
        <v>181.67</v>
      </c>
      <c r="H19" s="53">
        <v>0</v>
      </c>
      <c r="I19" s="41"/>
      <c r="J19" s="56"/>
      <c r="K19" s="29">
        <f>(C19+D19+E19+F19+G19)/5</f>
        <v>177.80199999999996</v>
      </c>
      <c r="L19" s="38">
        <v>5</v>
      </c>
    </row>
    <row r="20" spans="1:12" ht="13.5" thickBot="1">
      <c r="A20" s="26">
        <v>15</v>
      </c>
      <c r="B20" s="13" t="s">
        <v>36</v>
      </c>
      <c r="C20" s="55">
        <v>0</v>
      </c>
      <c r="D20" s="41">
        <v>0</v>
      </c>
      <c r="E20" s="41">
        <v>173</v>
      </c>
      <c r="F20" s="41">
        <v>195.33</v>
      </c>
      <c r="G20" s="41">
        <v>177.5</v>
      </c>
      <c r="H20" s="41">
        <v>162.67</v>
      </c>
      <c r="I20" s="41"/>
      <c r="J20" s="56"/>
      <c r="K20" s="29">
        <f>(E20+F20+G20+H20)/4</f>
        <v>177.125</v>
      </c>
      <c r="L20" s="38">
        <v>4</v>
      </c>
    </row>
    <row r="21" spans="1:12" ht="13.5" thickBot="1">
      <c r="A21" s="26">
        <v>16</v>
      </c>
      <c r="B21" s="13" t="s">
        <v>3</v>
      </c>
      <c r="C21" s="55">
        <v>169.5</v>
      </c>
      <c r="D21" s="41">
        <v>198.67</v>
      </c>
      <c r="E21" s="41">
        <v>179</v>
      </c>
      <c r="F21" s="41">
        <v>168.33</v>
      </c>
      <c r="G21" s="41">
        <v>171</v>
      </c>
      <c r="H21" s="53">
        <v>174</v>
      </c>
      <c r="I21" s="41"/>
      <c r="J21" s="56"/>
      <c r="K21" s="29">
        <f>(C21+D21+E21+F21+G21+H21)/6</f>
        <v>176.75</v>
      </c>
      <c r="L21" s="38">
        <v>6</v>
      </c>
    </row>
    <row r="22" spans="1:12" ht="13.5" thickBot="1">
      <c r="A22" s="26">
        <v>17</v>
      </c>
      <c r="B22" s="13" t="s">
        <v>13</v>
      </c>
      <c r="C22" s="55">
        <v>165.33</v>
      </c>
      <c r="D22" s="41">
        <v>171</v>
      </c>
      <c r="E22" s="41">
        <v>175</v>
      </c>
      <c r="F22" s="41">
        <v>190.33</v>
      </c>
      <c r="G22" s="41">
        <v>169.33</v>
      </c>
      <c r="H22" s="53">
        <v>0</v>
      </c>
      <c r="I22" s="41"/>
      <c r="J22" s="56"/>
      <c r="K22" s="29">
        <f>(C22+D22+E22+F22+G22)/5</f>
        <v>174.19800000000004</v>
      </c>
      <c r="L22" s="38">
        <v>5</v>
      </c>
    </row>
    <row r="23" spans="1:12" ht="13.5" thickBot="1">
      <c r="A23" s="26">
        <v>18</v>
      </c>
      <c r="B23" s="13" t="s">
        <v>17</v>
      </c>
      <c r="C23" s="55">
        <v>176</v>
      </c>
      <c r="D23" s="41">
        <v>162.5</v>
      </c>
      <c r="E23" s="41">
        <v>190.67</v>
      </c>
      <c r="F23" s="41">
        <v>166.67</v>
      </c>
      <c r="G23" s="47">
        <v>173.83</v>
      </c>
      <c r="H23" s="53">
        <v>0</v>
      </c>
      <c r="I23" s="41"/>
      <c r="J23" s="56"/>
      <c r="K23" s="29">
        <f>(C23+D23+E23+F23+G23)/5</f>
        <v>173.934</v>
      </c>
      <c r="L23" s="38">
        <v>5</v>
      </c>
    </row>
    <row r="24" spans="1:12" ht="13.5" thickBot="1">
      <c r="A24" s="26">
        <v>19</v>
      </c>
      <c r="B24" s="76" t="s">
        <v>19</v>
      </c>
      <c r="C24" s="55">
        <v>173</v>
      </c>
      <c r="D24" s="41">
        <v>0</v>
      </c>
      <c r="E24" s="41">
        <v>0</v>
      </c>
      <c r="F24" s="41">
        <v>0</v>
      </c>
      <c r="G24" s="47">
        <v>0</v>
      </c>
      <c r="H24" s="53">
        <v>0</v>
      </c>
      <c r="I24" s="41"/>
      <c r="J24" s="56"/>
      <c r="K24" s="29">
        <f>(C24+D24+E24+F24)/1</f>
        <v>173</v>
      </c>
      <c r="L24" s="38">
        <v>1</v>
      </c>
    </row>
    <row r="25" spans="1:12" ht="13.5" thickBot="1">
      <c r="A25" s="26">
        <v>20</v>
      </c>
      <c r="B25" s="13" t="s">
        <v>10</v>
      </c>
      <c r="C25" s="55">
        <v>181.33</v>
      </c>
      <c r="D25" s="41">
        <v>173.5</v>
      </c>
      <c r="E25" s="41">
        <v>162</v>
      </c>
      <c r="F25" s="41">
        <v>171.33</v>
      </c>
      <c r="G25" s="41">
        <v>0</v>
      </c>
      <c r="H25" s="53">
        <v>0</v>
      </c>
      <c r="I25" s="41"/>
      <c r="J25" s="56"/>
      <c r="K25" s="29">
        <f>(C25+D25+E25+F25)/4</f>
        <v>172.04000000000002</v>
      </c>
      <c r="L25" s="38">
        <v>4</v>
      </c>
    </row>
    <row r="26" spans="1:12" ht="13.5" thickBot="1">
      <c r="A26" s="26">
        <v>21</v>
      </c>
      <c r="B26" s="13" t="s">
        <v>41</v>
      </c>
      <c r="C26" s="55">
        <v>0</v>
      </c>
      <c r="D26" s="41">
        <v>0</v>
      </c>
      <c r="E26" s="41">
        <v>0</v>
      </c>
      <c r="F26" s="41">
        <v>177</v>
      </c>
      <c r="G26" s="41">
        <v>173.5</v>
      </c>
      <c r="H26" s="41">
        <v>163.33</v>
      </c>
      <c r="I26" s="41"/>
      <c r="J26" s="56"/>
      <c r="K26" s="29">
        <f>(F26+G26+H26)/3</f>
        <v>171.27666666666667</v>
      </c>
      <c r="L26" s="38">
        <v>3</v>
      </c>
    </row>
    <row r="27" spans="1:12" ht="13.5" thickBot="1">
      <c r="A27" s="26">
        <v>22</v>
      </c>
      <c r="B27" s="13" t="s">
        <v>15</v>
      </c>
      <c r="C27" s="55">
        <v>181.83</v>
      </c>
      <c r="D27" s="41">
        <v>158.17</v>
      </c>
      <c r="E27" s="41">
        <v>171</v>
      </c>
      <c r="F27" s="41">
        <v>181.67</v>
      </c>
      <c r="G27" s="47">
        <v>160</v>
      </c>
      <c r="H27" s="53">
        <v>174</v>
      </c>
      <c r="I27" s="41"/>
      <c r="J27" s="56"/>
      <c r="K27" s="29">
        <f>(C27+D27+E27+F27+G27+H27)/6</f>
        <v>171.11166666666668</v>
      </c>
      <c r="L27" s="38">
        <v>6</v>
      </c>
    </row>
    <row r="28" spans="1:12" ht="13.5" thickBot="1">
      <c r="A28" s="26">
        <v>23</v>
      </c>
      <c r="B28" s="13" t="s">
        <v>40</v>
      </c>
      <c r="C28" s="55">
        <v>0</v>
      </c>
      <c r="D28" s="41">
        <v>0</v>
      </c>
      <c r="E28" s="41">
        <v>0</v>
      </c>
      <c r="F28" s="41">
        <v>164.83</v>
      </c>
      <c r="G28" s="41">
        <v>165.67</v>
      </c>
      <c r="H28" s="41">
        <v>176.17</v>
      </c>
      <c r="I28" s="41"/>
      <c r="J28" s="56"/>
      <c r="K28" s="29">
        <f>(F28+G28+H28)/3</f>
        <v>168.89</v>
      </c>
      <c r="L28" s="38">
        <v>3</v>
      </c>
    </row>
    <row r="29" spans="1:12" ht="13.5" thickBot="1">
      <c r="A29" s="24">
        <v>24</v>
      </c>
      <c r="B29" s="14" t="s">
        <v>20</v>
      </c>
      <c r="C29" s="47">
        <v>0</v>
      </c>
      <c r="D29" s="42">
        <v>167</v>
      </c>
      <c r="E29" s="42">
        <v>0</v>
      </c>
      <c r="F29" s="41">
        <v>166.67</v>
      </c>
      <c r="G29" s="42">
        <v>167.33</v>
      </c>
      <c r="H29" s="58">
        <v>172.33</v>
      </c>
      <c r="I29" s="42"/>
      <c r="J29" s="59"/>
      <c r="K29" s="29">
        <f>(D29+F29+G29+H29)/4</f>
        <v>168.3325</v>
      </c>
      <c r="L29" s="38">
        <v>4</v>
      </c>
    </row>
    <row r="30" spans="1:12" ht="13.5" thickBot="1">
      <c r="A30" s="26">
        <v>25</v>
      </c>
      <c r="B30" s="13" t="s">
        <v>31</v>
      </c>
      <c r="C30" s="55">
        <v>165.33</v>
      </c>
      <c r="D30" s="41">
        <v>144.67</v>
      </c>
      <c r="E30" s="41">
        <v>167.5</v>
      </c>
      <c r="F30" s="41">
        <v>177.17</v>
      </c>
      <c r="G30" s="47">
        <v>182</v>
      </c>
      <c r="H30" s="41">
        <v>165.33</v>
      </c>
      <c r="I30" s="41"/>
      <c r="J30" s="56"/>
      <c r="K30" s="29">
        <f>(C30+D30+E30+F30+G30+H30)/6</f>
        <v>167</v>
      </c>
      <c r="L30" s="38">
        <v>6</v>
      </c>
    </row>
    <row r="31" spans="1:12" ht="13.5" thickBot="1">
      <c r="A31" s="26">
        <v>26</v>
      </c>
      <c r="B31" s="76" t="s">
        <v>42</v>
      </c>
      <c r="C31" s="55">
        <v>0</v>
      </c>
      <c r="D31" s="41">
        <v>0</v>
      </c>
      <c r="E31" s="41">
        <v>0</v>
      </c>
      <c r="F31" s="41">
        <v>166.33</v>
      </c>
      <c r="G31" s="41">
        <v>0</v>
      </c>
      <c r="H31" s="41">
        <v>0</v>
      </c>
      <c r="I31" s="41"/>
      <c r="J31" s="56"/>
      <c r="K31" s="29">
        <f>(C31+D31+E31+F31)/1</f>
        <v>166.33</v>
      </c>
      <c r="L31" s="38">
        <v>1</v>
      </c>
    </row>
    <row r="32" spans="1:12" ht="13.5" thickBot="1">
      <c r="A32" s="26">
        <v>27</v>
      </c>
      <c r="B32" s="13" t="s">
        <v>24</v>
      </c>
      <c r="C32" s="55">
        <v>161</v>
      </c>
      <c r="D32" s="41">
        <v>156</v>
      </c>
      <c r="E32" s="41">
        <v>185.5</v>
      </c>
      <c r="F32" s="41">
        <v>160.33</v>
      </c>
      <c r="G32" s="41">
        <v>167.67</v>
      </c>
      <c r="H32" s="53">
        <v>167</v>
      </c>
      <c r="I32" s="41"/>
      <c r="J32" s="56"/>
      <c r="K32" s="29">
        <f>(C32+D32+E32+F32+G32+H32)/6</f>
        <v>166.25</v>
      </c>
      <c r="L32" s="38">
        <v>6</v>
      </c>
    </row>
    <row r="33" spans="1:12" ht="13.5" thickBot="1">
      <c r="A33" s="24">
        <v>28</v>
      </c>
      <c r="B33" s="14" t="s">
        <v>37</v>
      </c>
      <c r="C33" s="47">
        <v>156</v>
      </c>
      <c r="D33" s="42">
        <v>0</v>
      </c>
      <c r="E33" s="42">
        <v>162.67</v>
      </c>
      <c r="F33" s="41">
        <v>170.33</v>
      </c>
      <c r="G33" s="42">
        <v>168.33</v>
      </c>
      <c r="H33" s="42">
        <v>0</v>
      </c>
      <c r="I33" s="42"/>
      <c r="J33" s="59"/>
      <c r="K33" s="29">
        <f>(C33+E33+F33+G33)/4</f>
        <v>164.3325</v>
      </c>
      <c r="L33" s="38">
        <v>4</v>
      </c>
    </row>
    <row r="34" spans="1:12" ht="13.5" thickBot="1">
      <c r="A34" s="26">
        <v>29</v>
      </c>
      <c r="B34" s="13" t="s">
        <v>12</v>
      </c>
      <c r="C34" s="55">
        <v>0</v>
      </c>
      <c r="D34" s="41">
        <v>168.33</v>
      </c>
      <c r="E34" s="41">
        <v>168.67</v>
      </c>
      <c r="F34" s="41">
        <v>0</v>
      </c>
      <c r="G34" s="41">
        <v>157</v>
      </c>
      <c r="H34" s="53">
        <v>162.17</v>
      </c>
      <c r="I34" s="41"/>
      <c r="J34" s="56"/>
      <c r="K34" s="29">
        <f>(D34+E34+G34+H34)/4</f>
        <v>164.0425</v>
      </c>
      <c r="L34" s="38">
        <v>4</v>
      </c>
    </row>
    <row r="35" spans="1:12" ht="12.75" customHeight="1" thickBot="1">
      <c r="A35" s="26">
        <v>30</v>
      </c>
      <c r="B35" s="13" t="s">
        <v>16</v>
      </c>
      <c r="C35" s="55">
        <v>171.5</v>
      </c>
      <c r="D35" s="41">
        <v>163</v>
      </c>
      <c r="E35" s="41">
        <v>182.33</v>
      </c>
      <c r="F35" s="41">
        <v>157.67</v>
      </c>
      <c r="G35" s="41">
        <v>138.33</v>
      </c>
      <c r="H35" s="53">
        <v>168.5</v>
      </c>
      <c r="I35" s="41"/>
      <c r="J35" s="56"/>
      <c r="K35" s="29">
        <f>(C35+D35+E35+F35+G35+H35)/6</f>
        <v>163.555</v>
      </c>
      <c r="L35" s="38">
        <v>6</v>
      </c>
    </row>
    <row r="36" spans="1:12" ht="13.5" thickBot="1">
      <c r="A36" s="26">
        <v>31</v>
      </c>
      <c r="B36" s="13" t="s">
        <v>18</v>
      </c>
      <c r="C36" s="55">
        <v>0</v>
      </c>
      <c r="D36" s="41">
        <v>146.83</v>
      </c>
      <c r="E36" s="41">
        <v>178.33</v>
      </c>
      <c r="F36" s="41">
        <v>152.67</v>
      </c>
      <c r="G36" s="41">
        <v>169.83</v>
      </c>
      <c r="H36" s="53">
        <v>174.33</v>
      </c>
      <c r="I36" s="41"/>
      <c r="J36" s="56"/>
      <c r="K36" s="29">
        <f>(D36+E36+F36+G36)/4</f>
        <v>161.91500000000002</v>
      </c>
      <c r="L36" s="38">
        <v>5</v>
      </c>
    </row>
    <row r="37" spans="1:12" ht="13.5" thickBot="1">
      <c r="A37" s="26">
        <v>32</v>
      </c>
      <c r="B37" s="76" t="s">
        <v>48</v>
      </c>
      <c r="C37" s="55">
        <v>0</v>
      </c>
      <c r="D37" s="41">
        <v>0</v>
      </c>
      <c r="E37" s="41">
        <v>0</v>
      </c>
      <c r="F37" s="41">
        <v>0</v>
      </c>
      <c r="G37" s="41">
        <v>165.5</v>
      </c>
      <c r="H37" s="41">
        <v>158</v>
      </c>
      <c r="I37" s="41"/>
      <c r="J37" s="56"/>
      <c r="K37" s="29">
        <f>(G37+H37)/2</f>
        <v>161.75</v>
      </c>
      <c r="L37" s="38">
        <v>2</v>
      </c>
    </row>
    <row r="38" spans="1:12" ht="13.5" customHeight="1" thickBot="1">
      <c r="A38" s="26">
        <v>33</v>
      </c>
      <c r="B38" s="13" t="s">
        <v>22</v>
      </c>
      <c r="C38" s="55">
        <v>175.33</v>
      </c>
      <c r="D38" s="41">
        <v>161.67</v>
      </c>
      <c r="E38" s="41">
        <v>163</v>
      </c>
      <c r="F38" s="41">
        <v>0</v>
      </c>
      <c r="G38" s="47">
        <v>142.67</v>
      </c>
      <c r="H38" s="53">
        <v>153</v>
      </c>
      <c r="I38" s="41"/>
      <c r="J38" s="56"/>
      <c r="K38" s="29">
        <f>(C38+D38+E38+G38+H38)/5</f>
        <v>159.134</v>
      </c>
      <c r="L38" s="38">
        <v>5</v>
      </c>
    </row>
    <row r="39" spans="1:12" ht="13.5" thickBot="1">
      <c r="A39" s="26">
        <v>34</v>
      </c>
      <c r="B39" s="76" t="s">
        <v>35</v>
      </c>
      <c r="C39" s="55">
        <v>159</v>
      </c>
      <c r="D39" s="41">
        <v>0</v>
      </c>
      <c r="E39" s="41">
        <v>0</v>
      </c>
      <c r="F39" s="41">
        <v>0</v>
      </c>
      <c r="G39" s="47">
        <v>0</v>
      </c>
      <c r="H39" s="53">
        <v>0</v>
      </c>
      <c r="I39" s="53"/>
      <c r="J39" s="54"/>
      <c r="K39" s="29">
        <f>(C39+D39+E39+F39)/1</f>
        <v>159</v>
      </c>
      <c r="L39" s="38">
        <v>1</v>
      </c>
    </row>
    <row r="40" spans="1:12" ht="13.5" customHeight="1" thickBot="1">
      <c r="A40" s="26">
        <v>35</v>
      </c>
      <c r="B40" s="13" t="s">
        <v>30</v>
      </c>
      <c r="C40" s="47">
        <v>162.67</v>
      </c>
      <c r="D40" s="42">
        <v>0</v>
      </c>
      <c r="E40" s="42">
        <v>173.67</v>
      </c>
      <c r="F40" s="42">
        <v>0</v>
      </c>
      <c r="G40" s="47">
        <v>0</v>
      </c>
      <c r="H40" s="42">
        <v>137.67</v>
      </c>
      <c r="I40" s="42"/>
      <c r="J40" s="59"/>
      <c r="K40" s="30">
        <f>(C40+E40+H40)/3</f>
        <v>158.00333333333333</v>
      </c>
      <c r="L40" s="38">
        <v>3</v>
      </c>
    </row>
    <row r="41" spans="1:12" ht="13.5" thickBot="1">
      <c r="A41" s="26">
        <v>36</v>
      </c>
      <c r="B41" s="76" t="s">
        <v>43</v>
      </c>
      <c r="C41" s="55">
        <v>0</v>
      </c>
      <c r="D41" s="41">
        <v>0</v>
      </c>
      <c r="E41" s="41">
        <v>0</v>
      </c>
      <c r="F41" s="41">
        <v>164.67</v>
      </c>
      <c r="G41" s="47">
        <v>145.67</v>
      </c>
      <c r="H41" s="41">
        <v>0</v>
      </c>
      <c r="I41" s="41"/>
      <c r="J41" s="60"/>
      <c r="K41" s="30">
        <f>(F41+G41)/2</f>
        <v>155.17</v>
      </c>
      <c r="L41" s="38">
        <v>2</v>
      </c>
    </row>
    <row r="42" spans="1:12" ht="13.5" thickBot="1">
      <c r="A42" s="26">
        <v>37</v>
      </c>
      <c r="B42" s="76" t="s">
        <v>25</v>
      </c>
      <c r="C42" s="55">
        <v>164.64</v>
      </c>
      <c r="D42" s="41">
        <v>143.67</v>
      </c>
      <c r="E42" s="41">
        <v>0</v>
      </c>
      <c r="F42" s="41">
        <v>0</v>
      </c>
      <c r="G42" s="41">
        <v>0</v>
      </c>
      <c r="H42" s="53">
        <v>0</v>
      </c>
      <c r="I42" s="41"/>
      <c r="J42" s="60"/>
      <c r="K42" s="30">
        <f>(C42+D42+E42+F42)/2</f>
        <v>154.15499999999997</v>
      </c>
      <c r="L42" s="38">
        <v>2</v>
      </c>
    </row>
    <row r="43" spans="1:12" ht="13.5" thickBot="1">
      <c r="A43" s="26">
        <v>38</v>
      </c>
      <c r="B43" s="13" t="s">
        <v>26</v>
      </c>
      <c r="C43" s="55">
        <v>146.67</v>
      </c>
      <c r="D43" s="41">
        <v>134.33</v>
      </c>
      <c r="E43" s="41">
        <v>139.33</v>
      </c>
      <c r="F43" s="41">
        <v>180.33</v>
      </c>
      <c r="G43" s="47">
        <v>161.67</v>
      </c>
      <c r="H43" s="53">
        <v>0</v>
      </c>
      <c r="I43" s="41"/>
      <c r="J43" s="60"/>
      <c r="K43" s="30">
        <f>(C43+D43+E43+F43+G43)/5</f>
        <v>152.466</v>
      </c>
      <c r="L43" s="38">
        <v>5</v>
      </c>
    </row>
    <row r="44" spans="1:12" ht="13.5" thickBot="1">
      <c r="A44" s="24">
        <v>39</v>
      </c>
      <c r="B44" s="14" t="s">
        <v>34</v>
      </c>
      <c r="C44" s="47">
        <v>172</v>
      </c>
      <c r="D44" s="42">
        <v>0</v>
      </c>
      <c r="E44" s="42">
        <v>150.33</v>
      </c>
      <c r="F44" s="42">
        <v>163.5</v>
      </c>
      <c r="G44" s="47">
        <v>148.33</v>
      </c>
      <c r="H44" s="42">
        <v>128</v>
      </c>
      <c r="I44" s="42"/>
      <c r="J44" s="61"/>
      <c r="K44" s="44">
        <v>152.43</v>
      </c>
      <c r="L44" s="43">
        <v>5</v>
      </c>
    </row>
    <row r="45" spans="1:12" ht="13.5" thickBot="1">
      <c r="A45" s="48">
        <v>40</v>
      </c>
      <c r="B45" s="13" t="s">
        <v>23</v>
      </c>
      <c r="C45" s="47">
        <v>143.67</v>
      </c>
      <c r="D45" s="47">
        <v>160</v>
      </c>
      <c r="E45" s="47">
        <v>146.67</v>
      </c>
      <c r="F45" s="47">
        <v>167</v>
      </c>
      <c r="G45" s="41">
        <v>0</v>
      </c>
      <c r="H45" s="53">
        <v>143.67</v>
      </c>
      <c r="I45" s="41"/>
      <c r="J45" s="60"/>
      <c r="K45" s="44">
        <f>(C45+D45+E45+F45+H45)/5</f>
        <v>152.20199999999997</v>
      </c>
      <c r="L45" s="73">
        <v>5</v>
      </c>
    </row>
    <row r="46" spans="1:12" ht="13.5" customHeight="1" thickBot="1">
      <c r="A46" s="67">
        <v>41</v>
      </c>
      <c r="B46" s="77" t="s">
        <v>14</v>
      </c>
      <c r="C46" s="47">
        <v>141.67</v>
      </c>
      <c r="D46" s="62">
        <v>160.33</v>
      </c>
      <c r="E46" s="47">
        <v>0</v>
      </c>
      <c r="F46" s="47">
        <v>0</v>
      </c>
      <c r="G46" s="42">
        <v>0</v>
      </c>
      <c r="H46" s="58">
        <v>0</v>
      </c>
      <c r="I46" s="42"/>
      <c r="J46" s="61"/>
      <c r="K46" s="68">
        <f>(C46+D46+E46+F46)/2</f>
        <v>151</v>
      </c>
      <c r="L46" s="69">
        <v>2</v>
      </c>
    </row>
    <row r="47" spans="1:12" ht="13.5" thickBot="1">
      <c r="A47" s="48">
        <v>42</v>
      </c>
      <c r="B47" s="76" t="s">
        <v>38</v>
      </c>
      <c r="C47" s="55">
        <v>0</v>
      </c>
      <c r="D47" s="41">
        <v>0</v>
      </c>
      <c r="E47" s="41">
        <v>147.67</v>
      </c>
      <c r="F47" s="41">
        <v>0</v>
      </c>
      <c r="G47" s="41">
        <v>0</v>
      </c>
      <c r="H47" s="53">
        <v>0</v>
      </c>
      <c r="I47" s="53"/>
      <c r="J47" s="63"/>
      <c r="K47" s="44">
        <f>(C47+D47+E47+F47)/1</f>
        <v>147.67</v>
      </c>
      <c r="L47" s="45">
        <v>1</v>
      </c>
    </row>
    <row r="48" spans="1:12" ht="13.5" thickBot="1">
      <c r="A48" s="49">
        <v>43</v>
      </c>
      <c r="B48" s="78" t="s">
        <v>44</v>
      </c>
      <c r="C48" s="64">
        <v>0</v>
      </c>
      <c r="D48" s="65">
        <v>0</v>
      </c>
      <c r="E48" s="65">
        <v>0</v>
      </c>
      <c r="F48" s="65">
        <v>140</v>
      </c>
      <c r="G48" s="65">
        <v>0</v>
      </c>
      <c r="H48" s="65">
        <v>0</v>
      </c>
      <c r="I48" s="65"/>
      <c r="J48" s="66"/>
      <c r="K48" s="44">
        <f>(C48+D48+E48+F48)/1</f>
        <v>140</v>
      </c>
      <c r="L48" s="46">
        <v>1</v>
      </c>
    </row>
    <row r="50" spans="1:14" ht="12.75">
      <c r="A50" s="81" t="s">
        <v>53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2:15" ht="12.75"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</sheetData>
  <printOptions/>
  <pageMargins left="0.75" right="0.75" top="1" bottom="1" header="0.4921259845" footer="0.4921259845"/>
  <pageSetup horizontalDpi="300" verticalDpi="300" orientation="portrait" paperSize="9" r:id="rId2"/>
  <ignoredErrors>
    <ignoredError sqref="K12 K27 K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Koštál</dc:creator>
  <cp:keywords/>
  <dc:description/>
  <cp:lastModifiedBy>Tomas Magula</cp:lastModifiedBy>
  <dcterms:created xsi:type="dcterms:W3CDTF">2005-10-19T09:20:29Z</dcterms:created>
  <dcterms:modified xsi:type="dcterms:W3CDTF">2006-03-11T13:45:01Z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