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DVOJICE 18.7." sheetId="1" r:id="rId1"/>
  </sheets>
  <definedNames>
    <definedName name="_xlnm.Print_Area" localSheetId="0">'DVOJICE 18.7.'!$A$1:$P$32</definedName>
  </definedNames>
  <calcPr fullCalcOnLoad="1"/>
</workbook>
</file>

<file path=xl/sharedStrings.xml><?xml version="1.0" encoding="utf-8"?>
<sst xmlns="http://schemas.openxmlformats.org/spreadsheetml/2006/main" count="37" uniqueCount="29">
  <si>
    <r>
      <t>Bobek Mário</t>
    </r>
    <r>
      <rPr>
        <b/>
        <i/>
        <sz val="10"/>
        <rFont val="Arial"/>
        <family val="2"/>
      </rPr>
      <t xml:space="preserve"> - Bobek Ján</t>
    </r>
  </si>
  <si>
    <t>N</t>
  </si>
  <si>
    <t>SPOLU</t>
  </si>
  <si>
    <t>Bowler I.</t>
  </si>
  <si>
    <t>Bowler II.</t>
  </si>
  <si>
    <r>
      <t>Čechovič Juraj</t>
    </r>
    <r>
      <rPr>
        <b/>
        <i/>
        <sz val="10"/>
        <rFont val="Arial"/>
        <family val="2"/>
      </rPr>
      <t xml:space="preserve"> - Repa Marian</t>
    </r>
  </si>
  <si>
    <r>
      <t>Boháček Martin</t>
    </r>
    <r>
      <rPr>
        <b/>
        <i/>
        <sz val="10"/>
        <rFont val="Arial"/>
        <family val="2"/>
      </rPr>
      <t xml:space="preserve"> - Udvornocká Blažena</t>
    </r>
  </si>
  <si>
    <r>
      <t>Magula Pavol</t>
    </r>
    <r>
      <rPr>
        <b/>
        <i/>
        <sz val="10"/>
        <rFont val="Arial"/>
        <family val="2"/>
      </rPr>
      <t xml:space="preserve"> - Malovec Milan</t>
    </r>
  </si>
  <si>
    <r>
      <t>Purš Patrik</t>
    </r>
    <r>
      <rPr>
        <b/>
        <i/>
        <sz val="10"/>
        <rFont val="Arial"/>
        <family val="2"/>
      </rPr>
      <t xml:space="preserve"> - Purš Jaroslav</t>
    </r>
  </si>
  <si>
    <r>
      <t>Balažovič Alex</t>
    </r>
    <r>
      <rPr>
        <b/>
        <i/>
        <sz val="10"/>
        <rFont val="Arial"/>
        <family val="2"/>
      </rPr>
      <t xml:space="preserve"> - Torač Luboš</t>
    </r>
  </si>
  <si>
    <r>
      <t>Čižmárová Barbora</t>
    </r>
    <r>
      <rPr>
        <b/>
        <i/>
        <sz val="10"/>
        <rFont val="Arial"/>
        <family val="2"/>
      </rPr>
      <t xml:space="preserve"> - Magula Tomáš</t>
    </r>
  </si>
  <si>
    <r>
      <t>Watzka Stanislav</t>
    </r>
    <r>
      <rPr>
        <b/>
        <i/>
        <sz val="10"/>
        <rFont val="Arial"/>
        <family val="2"/>
      </rPr>
      <t xml:space="preserve"> - Felčír Jaroslav</t>
    </r>
  </si>
  <si>
    <r>
      <t>Sedláčková Tamara</t>
    </r>
    <r>
      <rPr>
        <b/>
        <i/>
        <sz val="10"/>
        <rFont val="Arial"/>
        <family val="2"/>
      </rPr>
      <t xml:space="preserve"> - Lehota Ján</t>
    </r>
  </si>
  <si>
    <r>
      <t>Krajčovič Branislav</t>
    </r>
    <r>
      <rPr>
        <b/>
        <i/>
        <sz val="10"/>
        <rFont val="Arial"/>
        <family val="2"/>
      </rPr>
      <t xml:space="preserve"> - Koník Miroslav</t>
    </r>
  </si>
  <si>
    <r>
      <t>Kuciak Roman</t>
    </r>
    <r>
      <rPr>
        <b/>
        <i/>
        <sz val="10"/>
        <rFont val="Arial"/>
        <family val="2"/>
      </rPr>
      <t xml:space="preserve"> - Kuciaková Lucia</t>
    </r>
  </si>
  <si>
    <r>
      <t>Viskupič Jozef</t>
    </r>
    <r>
      <rPr>
        <b/>
        <i/>
        <sz val="10"/>
        <rFont val="Arial"/>
        <family val="2"/>
      </rPr>
      <t xml:space="preserve"> - Šturdík Jozef</t>
    </r>
  </si>
  <si>
    <t>Bowler I. a II.</t>
  </si>
  <si>
    <t>I.</t>
  </si>
  <si>
    <t>II.</t>
  </si>
  <si>
    <t>Sum</t>
  </si>
  <si>
    <t>ZÁKLADNÁ SKUPINA</t>
  </si>
  <si>
    <t>FINÁLE</t>
  </si>
  <si>
    <t>Piemer B I</t>
  </si>
  <si>
    <t>Piemer B II</t>
  </si>
  <si>
    <r>
      <t>Selecký Peter</t>
    </r>
    <r>
      <rPr>
        <b/>
        <i/>
        <sz val="10"/>
        <rFont val="Arial"/>
        <family val="2"/>
      </rPr>
      <t xml:space="preserve"> - Sikela Peter</t>
    </r>
  </si>
  <si>
    <t>TT DOUBLE CUP 2006</t>
  </si>
  <si>
    <t>Priemer Teamu</t>
  </si>
  <si>
    <t>Piemer II.</t>
  </si>
  <si>
    <t>Piemer I.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</si>
</sst>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.0000"/>
    <numFmt numFmtId="166" formatCode="0.000"/>
    <numFmt numFmtId="167" formatCode="0.0"/>
    <numFmt numFmtId="168" formatCode="0.000000"/>
    <numFmt numFmtId="169" formatCode="0.0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i/>
      <sz val="18"/>
      <color indexed="13"/>
      <name val="Arial"/>
      <family val="2"/>
    </font>
    <font>
      <b/>
      <i/>
      <sz val="22"/>
      <color indexed="10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2" borderId="1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0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0" fillId="8" borderId="23" xfId="0" applyFill="1" applyBorder="1" applyAlignment="1">
      <alignment/>
    </xf>
    <xf numFmtId="0" fontId="3" fillId="8" borderId="23" xfId="0" applyFont="1" applyFill="1" applyBorder="1" applyAlignment="1">
      <alignment horizontal="left"/>
    </xf>
    <xf numFmtId="0" fontId="2" fillId="8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/>
    </xf>
    <xf numFmtId="0" fontId="3" fillId="8" borderId="29" xfId="0" applyFont="1" applyFill="1" applyBorder="1" applyAlignment="1">
      <alignment horizontal="left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8" borderId="34" xfId="0" applyFont="1" applyFill="1" applyBorder="1" applyAlignment="1">
      <alignment/>
    </xf>
    <xf numFmtId="0" fontId="3" fillId="8" borderId="35" xfId="0" applyFont="1" applyFill="1" applyBorder="1" applyAlignment="1">
      <alignment/>
    </xf>
    <xf numFmtId="0" fontId="3" fillId="8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2" fontId="6" fillId="5" borderId="8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2" fontId="3" fillId="5" borderId="17" xfId="0" applyNumberFormat="1" applyFont="1" applyFill="1" applyBorder="1" applyAlignment="1">
      <alignment horizontal="center"/>
    </xf>
    <xf numFmtId="2" fontId="8" fillId="5" borderId="11" xfId="0" applyNumberFormat="1" applyFont="1" applyFill="1" applyBorder="1" applyAlignment="1">
      <alignment horizontal="center"/>
    </xf>
    <xf numFmtId="2" fontId="8" fillId="5" borderId="12" xfId="0" applyNumberFormat="1" applyFont="1" applyFill="1" applyBorder="1" applyAlignment="1">
      <alignment horizontal="center"/>
    </xf>
    <xf numFmtId="2" fontId="8" fillId="5" borderId="17" xfId="0" applyNumberFormat="1" applyFont="1" applyFill="1" applyBorder="1" applyAlignment="1">
      <alignment horizontal="center"/>
    </xf>
    <xf numFmtId="2" fontId="10" fillId="11" borderId="36" xfId="0" applyNumberFormat="1" applyFont="1" applyFill="1" applyBorder="1" applyAlignment="1">
      <alignment horizontal="center"/>
    </xf>
    <xf numFmtId="2" fontId="10" fillId="11" borderId="37" xfId="0" applyNumberFormat="1" applyFont="1" applyFill="1" applyBorder="1" applyAlignment="1">
      <alignment horizontal="center"/>
    </xf>
    <xf numFmtId="2" fontId="10" fillId="11" borderId="38" xfId="0" applyNumberFormat="1" applyFont="1" applyFill="1" applyBorder="1" applyAlignment="1">
      <alignment horizontal="center"/>
    </xf>
    <xf numFmtId="2" fontId="10" fillId="11" borderId="39" xfId="0" applyNumberFormat="1" applyFont="1" applyFill="1" applyBorder="1" applyAlignment="1">
      <alignment horizontal="center"/>
    </xf>
    <xf numFmtId="2" fontId="10" fillId="11" borderId="15" xfId="0" applyNumberFormat="1" applyFont="1" applyFill="1" applyBorder="1" applyAlignment="1">
      <alignment horizontal="center"/>
    </xf>
    <xf numFmtId="2" fontId="10" fillId="11" borderId="40" xfId="0" applyNumberFormat="1" applyFont="1" applyFill="1" applyBorder="1" applyAlignment="1">
      <alignment horizontal="center"/>
    </xf>
    <xf numFmtId="2" fontId="10" fillId="11" borderId="5" xfId="0" applyNumberFormat="1" applyFont="1" applyFill="1" applyBorder="1" applyAlignment="1">
      <alignment horizontal="center"/>
    </xf>
    <xf numFmtId="2" fontId="10" fillId="11" borderId="6" xfId="0" applyNumberFormat="1" applyFont="1" applyFill="1" applyBorder="1" applyAlignment="1">
      <alignment horizontal="center"/>
    </xf>
    <xf numFmtId="2" fontId="10" fillId="11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="88" zoomScaleNormal="88" workbookViewId="0" topLeftCell="A1">
      <selection activeCell="P22" sqref="P22"/>
    </sheetView>
  </sheetViews>
  <sheetFormatPr defaultColWidth="9.140625" defaultRowHeight="12.75"/>
  <cols>
    <col min="1" max="1" width="4.421875" style="0" customWidth="1"/>
    <col min="2" max="2" width="35.57421875" style="0" bestFit="1" customWidth="1"/>
    <col min="3" max="8" width="5.7109375" style="0" customWidth="1"/>
    <col min="9" max="9" width="5.8515625" style="0" customWidth="1"/>
    <col min="10" max="10" width="6.140625" style="0" customWidth="1"/>
    <col min="11" max="11" width="9.28125" style="0" bestFit="1" customWidth="1"/>
    <col min="12" max="12" width="9.8515625" style="0" customWidth="1"/>
    <col min="14" max="14" width="10.28125" style="0" bestFit="1" customWidth="1"/>
    <col min="15" max="15" width="11.57421875" style="0" bestFit="1" customWidth="1"/>
    <col min="16" max="16" width="15.140625" style="0" customWidth="1"/>
  </cols>
  <sheetData>
    <row r="2" spans="1:16" ht="27.75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ht="13.5" thickBot="1">
      <c r="H3" s="36"/>
    </row>
    <row r="4" spans="1:16" ht="24" thickBot="1">
      <c r="A4" s="69" t="s">
        <v>20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  <c r="N4" s="80"/>
      <c r="O4" s="80"/>
      <c r="P4" s="81"/>
    </row>
    <row r="5" spans="1:16" ht="13.5" thickBot="1">
      <c r="A5" s="72"/>
      <c r="B5" s="73" t="s">
        <v>16</v>
      </c>
      <c r="C5" s="74" t="s">
        <v>1</v>
      </c>
      <c r="D5" s="75"/>
      <c r="E5" s="76">
        <v>1</v>
      </c>
      <c r="F5" s="75"/>
      <c r="G5" s="74">
        <v>2</v>
      </c>
      <c r="H5" s="75"/>
      <c r="I5" s="74">
        <v>3</v>
      </c>
      <c r="J5" s="76"/>
      <c r="K5" s="77" t="s">
        <v>3</v>
      </c>
      <c r="L5" s="78" t="s">
        <v>4</v>
      </c>
      <c r="M5" s="79" t="s">
        <v>2</v>
      </c>
      <c r="N5" s="93" t="s">
        <v>22</v>
      </c>
      <c r="O5" s="94" t="s">
        <v>23</v>
      </c>
      <c r="P5" s="96" t="s">
        <v>26</v>
      </c>
    </row>
    <row r="6" spans="1:16" ht="12.75">
      <c r="A6" s="7">
        <v>1</v>
      </c>
      <c r="B6" s="30" t="s">
        <v>0</v>
      </c>
      <c r="C6" s="44">
        <v>133</v>
      </c>
      <c r="D6" s="45">
        <v>135</v>
      </c>
      <c r="E6" s="10">
        <v>179</v>
      </c>
      <c r="F6" s="12">
        <v>147</v>
      </c>
      <c r="G6" s="55">
        <v>225</v>
      </c>
      <c r="H6" s="14">
        <v>152</v>
      </c>
      <c r="I6" s="10">
        <v>175</v>
      </c>
      <c r="J6" s="61">
        <v>221</v>
      </c>
      <c r="K6" s="11">
        <f aca="true" t="shared" si="0" ref="K6:K18">E6+G6+I6</f>
        <v>579</v>
      </c>
      <c r="L6" s="19">
        <f aca="true" t="shared" si="1" ref="L6:L18">F6+H6+J6</f>
        <v>520</v>
      </c>
      <c r="M6" s="90">
        <f aca="true" t="shared" si="2" ref="M6:M18">K6+L6</f>
        <v>1099</v>
      </c>
      <c r="N6" s="97">
        <f>(K6+C6)/4</f>
        <v>178</v>
      </c>
      <c r="O6" s="100">
        <f>(L6+D6)/4</f>
        <v>163.75</v>
      </c>
      <c r="P6" s="112">
        <f>(M6+C6+D6)/8</f>
        <v>170.875</v>
      </c>
    </row>
    <row r="7" spans="1:16" ht="12.75">
      <c r="A7" s="8">
        <v>2</v>
      </c>
      <c r="B7" s="31" t="s">
        <v>5</v>
      </c>
      <c r="C7" s="39">
        <v>121</v>
      </c>
      <c r="D7" s="41">
        <v>154</v>
      </c>
      <c r="E7" s="4">
        <v>166</v>
      </c>
      <c r="F7" s="13">
        <v>191</v>
      </c>
      <c r="G7" s="56">
        <v>200</v>
      </c>
      <c r="H7" s="15">
        <v>164</v>
      </c>
      <c r="I7" s="4">
        <v>198</v>
      </c>
      <c r="J7" s="15">
        <v>174</v>
      </c>
      <c r="K7" s="1">
        <f>E7+G7+I7</f>
        <v>564</v>
      </c>
      <c r="L7" s="20">
        <f>F7+H7+J7</f>
        <v>529</v>
      </c>
      <c r="M7" s="91">
        <f>K7+L7</f>
        <v>1093</v>
      </c>
      <c r="N7" s="98">
        <f aca="true" t="shared" si="3" ref="N7:N18">(K7+C7)/4</f>
        <v>171.25</v>
      </c>
      <c r="O7" s="101">
        <f aca="true" t="shared" si="4" ref="O7:O18">(L7+D7)/4</f>
        <v>170.75</v>
      </c>
      <c r="P7" s="113">
        <f aca="true" t="shared" si="5" ref="P7:P18">(M7+C7+D7)/8</f>
        <v>171</v>
      </c>
    </row>
    <row r="8" spans="1:16" ht="12.75">
      <c r="A8" s="8">
        <v>3</v>
      </c>
      <c r="B8" s="31" t="s">
        <v>8</v>
      </c>
      <c r="C8" s="39">
        <v>127</v>
      </c>
      <c r="D8" s="41">
        <v>139</v>
      </c>
      <c r="E8" s="1">
        <v>129</v>
      </c>
      <c r="F8" s="20">
        <v>187</v>
      </c>
      <c r="G8" s="3">
        <v>181</v>
      </c>
      <c r="H8" s="37">
        <v>165</v>
      </c>
      <c r="I8" s="4">
        <v>189</v>
      </c>
      <c r="J8" s="59">
        <v>239</v>
      </c>
      <c r="K8" s="1">
        <f t="shared" si="0"/>
        <v>499</v>
      </c>
      <c r="L8" s="20">
        <f t="shared" si="1"/>
        <v>591</v>
      </c>
      <c r="M8" s="91">
        <f t="shared" si="2"/>
        <v>1090</v>
      </c>
      <c r="N8" s="98">
        <f t="shared" si="3"/>
        <v>156.5</v>
      </c>
      <c r="O8" s="101">
        <f t="shared" si="4"/>
        <v>182.5</v>
      </c>
      <c r="P8" s="113">
        <f t="shared" si="5"/>
        <v>169.5</v>
      </c>
    </row>
    <row r="9" spans="1:16" ht="12.75">
      <c r="A9" s="8">
        <v>4</v>
      </c>
      <c r="B9" s="31" t="s">
        <v>15</v>
      </c>
      <c r="C9" s="39">
        <v>115</v>
      </c>
      <c r="D9" s="41">
        <v>183</v>
      </c>
      <c r="E9" s="54">
        <v>206</v>
      </c>
      <c r="F9" s="20">
        <v>192</v>
      </c>
      <c r="G9" s="3">
        <v>137</v>
      </c>
      <c r="H9" s="16">
        <v>184</v>
      </c>
      <c r="I9" s="4">
        <v>179</v>
      </c>
      <c r="J9" s="16">
        <v>191</v>
      </c>
      <c r="K9" s="1">
        <f t="shared" si="0"/>
        <v>522</v>
      </c>
      <c r="L9" s="20">
        <f t="shared" si="1"/>
        <v>567</v>
      </c>
      <c r="M9" s="91">
        <f t="shared" si="2"/>
        <v>1089</v>
      </c>
      <c r="N9" s="98">
        <f t="shared" si="3"/>
        <v>159.25</v>
      </c>
      <c r="O9" s="101">
        <f t="shared" si="4"/>
        <v>187.5</v>
      </c>
      <c r="P9" s="113">
        <f t="shared" si="5"/>
        <v>173.375</v>
      </c>
    </row>
    <row r="10" spans="1:16" ht="12.75">
      <c r="A10" s="8">
        <v>5</v>
      </c>
      <c r="B10" s="31" t="s">
        <v>10</v>
      </c>
      <c r="C10" s="39">
        <v>102</v>
      </c>
      <c r="D10" s="41">
        <v>165</v>
      </c>
      <c r="E10" s="1">
        <v>144</v>
      </c>
      <c r="F10" s="20">
        <v>171</v>
      </c>
      <c r="G10" s="3">
        <v>178</v>
      </c>
      <c r="H10" s="60">
        <v>243</v>
      </c>
      <c r="I10" s="4">
        <v>165</v>
      </c>
      <c r="J10" s="16">
        <v>171</v>
      </c>
      <c r="K10" s="1">
        <f t="shared" si="0"/>
        <v>487</v>
      </c>
      <c r="L10" s="20">
        <f t="shared" si="1"/>
        <v>585</v>
      </c>
      <c r="M10" s="91">
        <f t="shared" si="2"/>
        <v>1072</v>
      </c>
      <c r="N10" s="98">
        <f t="shared" si="3"/>
        <v>147.25</v>
      </c>
      <c r="O10" s="101">
        <f t="shared" si="4"/>
        <v>187.5</v>
      </c>
      <c r="P10" s="113">
        <f t="shared" si="5"/>
        <v>167.375</v>
      </c>
    </row>
    <row r="11" spans="1:16" ht="12.75">
      <c r="A11" s="8">
        <v>6</v>
      </c>
      <c r="B11" s="31" t="s">
        <v>13</v>
      </c>
      <c r="C11" s="39">
        <v>156</v>
      </c>
      <c r="D11" s="41">
        <v>136</v>
      </c>
      <c r="E11" s="1">
        <v>158</v>
      </c>
      <c r="F11" s="20">
        <v>152</v>
      </c>
      <c r="G11" s="3">
        <v>161</v>
      </c>
      <c r="H11" s="57">
        <v>208</v>
      </c>
      <c r="I11" s="58">
        <v>207</v>
      </c>
      <c r="J11" s="16">
        <v>177</v>
      </c>
      <c r="K11" s="1">
        <f t="shared" si="0"/>
        <v>526</v>
      </c>
      <c r="L11" s="20">
        <f t="shared" si="1"/>
        <v>537</v>
      </c>
      <c r="M11" s="91">
        <f t="shared" si="2"/>
        <v>1063</v>
      </c>
      <c r="N11" s="98">
        <f t="shared" si="3"/>
        <v>170.5</v>
      </c>
      <c r="O11" s="101">
        <f t="shared" si="4"/>
        <v>168.25</v>
      </c>
      <c r="P11" s="113">
        <f t="shared" si="5"/>
        <v>169.375</v>
      </c>
    </row>
    <row r="12" spans="1:16" ht="12.75">
      <c r="A12" s="8">
        <v>7</v>
      </c>
      <c r="B12" s="31" t="s">
        <v>9</v>
      </c>
      <c r="C12" s="39">
        <v>156</v>
      </c>
      <c r="D12" s="41">
        <v>132</v>
      </c>
      <c r="E12" s="54">
        <v>235</v>
      </c>
      <c r="F12" s="20">
        <v>134</v>
      </c>
      <c r="G12" s="56">
        <v>200</v>
      </c>
      <c r="H12" s="37">
        <v>132</v>
      </c>
      <c r="I12" s="4">
        <v>190</v>
      </c>
      <c r="J12" s="16">
        <v>153</v>
      </c>
      <c r="K12" s="1">
        <f t="shared" si="0"/>
        <v>625</v>
      </c>
      <c r="L12" s="20">
        <f t="shared" si="1"/>
        <v>419</v>
      </c>
      <c r="M12" s="91">
        <f t="shared" si="2"/>
        <v>1044</v>
      </c>
      <c r="N12" s="98">
        <f t="shared" si="3"/>
        <v>195.25</v>
      </c>
      <c r="O12" s="101">
        <f t="shared" si="4"/>
        <v>137.75</v>
      </c>
      <c r="P12" s="113">
        <f t="shared" si="5"/>
        <v>166.5</v>
      </c>
    </row>
    <row r="13" spans="1:16" ht="12.75">
      <c r="A13" s="8">
        <v>8</v>
      </c>
      <c r="B13" s="31" t="s">
        <v>6</v>
      </c>
      <c r="C13" s="39">
        <v>136</v>
      </c>
      <c r="D13" s="41">
        <v>136</v>
      </c>
      <c r="E13" s="4">
        <v>150</v>
      </c>
      <c r="F13" s="13">
        <v>169</v>
      </c>
      <c r="G13" s="3">
        <v>172</v>
      </c>
      <c r="H13" s="16">
        <v>136</v>
      </c>
      <c r="I13" s="4">
        <v>165</v>
      </c>
      <c r="J13" s="59">
        <v>214</v>
      </c>
      <c r="K13" s="1">
        <f t="shared" si="0"/>
        <v>487</v>
      </c>
      <c r="L13" s="20">
        <f t="shared" si="1"/>
        <v>519</v>
      </c>
      <c r="M13" s="91">
        <f t="shared" si="2"/>
        <v>1006</v>
      </c>
      <c r="N13" s="98">
        <f t="shared" si="3"/>
        <v>155.75</v>
      </c>
      <c r="O13" s="101">
        <f t="shared" si="4"/>
        <v>163.75</v>
      </c>
      <c r="P13" s="113">
        <f t="shared" si="5"/>
        <v>159.75</v>
      </c>
    </row>
    <row r="14" spans="1:16" ht="12.75">
      <c r="A14" s="8">
        <v>9</v>
      </c>
      <c r="B14" s="31" t="s">
        <v>11</v>
      </c>
      <c r="C14" s="39">
        <v>147</v>
      </c>
      <c r="D14" s="41">
        <v>125</v>
      </c>
      <c r="E14" s="1">
        <v>154</v>
      </c>
      <c r="F14" s="20">
        <v>127</v>
      </c>
      <c r="G14" s="3">
        <v>192</v>
      </c>
      <c r="H14" s="37">
        <v>164</v>
      </c>
      <c r="I14" s="4">
        <v>187</v>
      </c>
      <c r="J14" s="16">
        <v>175</v>
      </c>
      <c r="K14" s="1">
        <f t="shared" si="0"/>
        <v>533</v>
      </c>
      <c r="L14" s="20">
        <f t="shared" si="1"/>
        <v>466</v>
      </c>
      <c r="M14" s="91">
        <f t="shared" si="2"/>
        <v>999</v>
      </c>
      <c r="N14" s="98">
        <f t="shared" si="3"/>
        <v>170</v>
      </c>
      <c r="O14" s="101">
        <f t="shared" si="4"/>
        <v>147.75</v>
      </c>
      <c r="P14" s="113">
        <f t="shared" si="5"/>
        <v>158.875</v>
      </c>
    </row>
    <row r="15" spans="1:16" ht="12.75">
      <c r="A15" s="8">
        <v>10</v>
      </c>
      <c r="B15" s="31" t="s">
        <v>24</v>
      </c>
      <c r="C15" s="39">
        <v>141</v>
      </c>
      <c r="D15" s="41">
        <v>139</v>
      </c>
      <c r="E15" s="4">
        <v>150</v>
      </c>
      <c r="F15" s="13">
        <v>151</v>
      </c>
      <c r="G15" s="56">
        <v>201</v>
      </c>
      <c r="H15" s="16">
        <v>168</v>
      </c>
      <c r="I15" s="4">
        <v>144</v>
      </c>
      <c r="J15" s="16">
        <v>175</v>
      </c>
      <c r="K15" s="1">
        <f t="shared" si="0"/>
        <v>495</v>
      </c>
      <c r="L15" s="20">
        <f t="shared" si="1"/>
        <v>494</v>
      </c>
      <c r="M15" s="91">
        <f t="shared" si="2"/>
        <v>989</v>
      </c>
      <c r="N15" s="98">
        <f t="shared" si="3"/>
        <v>159</v>
      </c>
      <c r="O15" s="101">
        <f t="shared" si="4"/>
        <v>158.25</v>
      </c>
      <c r="P15" s="113">
        <f t="shared" si="5"/>
        <v>158.625</v>
      </c>
    </row>
    <row r="16" spans="1:16" ht="12.75">
      <c r="A16" s="8">
        <v>11</v>
      </c>
      <c r="B16" s="31" t="s">
        <v>12</v>
      </c>
      <c r="C16" s="39">
        <v>126</v>
      </c>
      <c r="D16" s="41">
        <v>126</v>
      </c>
      <c r="E16" s="1">
        <v>156</v>
      </c>
      <c r="F16" s="20">
        <v>168</v>
      </c>
      <c r="G16" s="3">
        <v>176</v>
      </c>
      <c r="H16" s="37">
        <v>127</v>
      </c>
      <c r="I16" s="4">
        <v>176</v>
      </c>
      <c r="J16" s="16">
        <v>184</v>
      </c>
      <c r="K16" s="1">
        <f t="shared" si="0"/>
        <v>508</v>
      </c>
      <c r="L16" s="20">
        <f t="shared" si="1"/>
        <v>479</v>
      </c>
      <c r="M16" s="91">
        <f t="shared" si="2"/>
        <v>987</v>
      </c>
      <c r="N16" s="98">
        <f t="shared" si="3"/>
        <v>158.5</v>
      </c>
      <c r="O16" s="101">
        <f t="shared" si="4"/>
        <v>151.25</v>
      </c>
      <c r="P16" s="113">
        <f t="shared" si="5"/>
        <v>154.875</v>
      </c>
    </row>
    <row r="17" spans="1:16" ht="12.75">
      <c r="A17" s="8">
        <v>12</v>
      </c>
      <c r="B17" s="31" t="s">
        <v>14</v>
      </c>
      <c r="C17" s="39">
        <v>153</v>
      </c>
      <c r="D17" s="41">
        <v>130</v>
      </c>
      <c r="E17" s="1">
        <v>166</v>
      </c>
      <c r="F17" s="20">
        <v>162</v>
      </c>
      <c r="G17" s="56">
        <v>211</v>
      </c>
      <c r="H17" s="37">
        <v>155</v>
      </c>
      <c r="I17" s="4">
        <v>154</v>
      </c>
      <c r="J17" s="16">
        <v>133</v>
      </c>
      <c r="K17" s="1">
        <f t="shared" si="0"/>
        <v>531</v>
      </c>
      <c r="L17" s="20">
        <f t="shared" si="1"/>
        <v>450</v>
      </c>
      <c r="M17" s="91">
        <f t="shared" si="2"/>
        <v>981</v>
      </c>
      <c r="N17" s="98">
        <f t="shared" si="3"/>
        <v>171</v>
      </c>
      <c r="O17" s="101">
        <f t="shared" si="4"/>
        <v>145</v>
      </c>
      <c r="P17" s="113">
        <f t="shared" si="5"/>
        <v>158</v>
      </c>
    </row>
    <row r="18" spans="1:16" ht="13.5" thickBot="1">
      <c r="A18" s="9">
        <v>13</v>
      </c>
      <c r="B18" s="32" t="s">
        <v>7</v>
      </c>
      <c r="C18" s="40">
        <v>104</v>
      </c>
      <c r="D18" s="42">
        <v>134</v>
      </c>
      <c r="E18" s="6">
        <v>134</v>
      </c>
      <c r="F18" s="33">
        <v>146</v>
      </c>
      <c r="G18" s="5">
        <v>146</v>
      </c>
      <c r="H18" s="38">
        <v>191</v>
      </c>
      <c r="I18" s="6">
        <v>125</v>
      </c>
      <c r="J18" s="38">
        <v>139</v>
      </c>
      <c r="K18" s="2">
        <f t="shared" si="0"/>
        <v>405</v>
      </c>
      <c r="L18" s="43">
        <f t="shared" si="1"/>
        <v>476</v>
      </c>
      <c r="M18" s="92">
        <f t="shared" si="2"/>
        <v>881</v>
      </c>
      <c r="N18" s="99">
        <f t="shared" si="3"/>
        <v>127.25</v>
      </c>
      <c r="O18" s="102">
        <f t="shared" si="4"/>
        <v>152.5</v>
      </c>
      <c r="P18" s="114">
        <f t="shared" si="5"/>
        <v>139.875</v>
      </c>
    </row>
    <row r="19" spans="1:13" ht="13.5" thickBot="1">
      <c r="A19" s="21"/>
      <c r="B19" s="22"/>
      <c r="C19" s="23"/>
      <c r="D19" s="24"/>
      <c r="E19" s="25"/>
      <c r="F19" s="26"/>
      <c r="G19" s="24"/>
      <c r="H19" s="24"/>
      <c r="I19" s="24"/>
      <c r="J19" s="24"/>
      <c r="K19" s="24"/>
      <c r="L19" s="24"/>
      <c r="M19" s="27"/>
    </row>
    <row r="20" spans="1:15" ht="24" thickBot="1">
      <c r="A20" s="69" t="s">
        <v>21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80"/>
      <c r="M20" s="80"/>
      <c r="N20" s="80"/>
      <c r="O20" s="81"/>
    </row>
    <row r="21" spans="1:15" ht="13.5" thickBot="1">
      <c r="A21" s="72"/>
      <c r="B21" s="82" t="s">
        <v>16</v>
      </c>
      <c r="C21" s="83">
        <v>1</v>
      </c>
      <c r="D21" s="84"/>
      <c r="E21" s="83">
        <v>2</v>
      </c>
      <c r="F21" s="84"/>
      <c r="G21" s="85">
        <v>3</v>
      </c>
      <c r="H21" s="86"/>
      <c r="I21" s="87" t="s">
        <v>17</v>
      </c>
      <c r="J21" s="88" t="s">
        <v>18</v>
      </c>
      <c r="K21" s="89" t="s">
        <v>19</v>
      </c>
      <c r="L21" s="93" t="s">
        <v>28</v>
      </c>
      <c r="M21" s="94" t="s">
        <v>27</v>
      </c>
      <c r="N21" s="68" t="s">
        <v>26</v>
      </c>
      <c r="O21" s="95"/>
    </row>
    <row r="22" spans="1:15" ht="12.75">
      <c r="A22" s="7">
        <v>1</v>
      </c>
      <c r="B22" s="47" t="s">
        <v>5</v>
      </c>
      <c r="C22" s="10">
        <v>189</v>
      </c>
      <c r="D22" s="17">
        <v>174</v>
      </c>
      <c r="E22" s="10">
        <v>195</v>
      </c>
      <c r="F22" s="64">
        <v>201</v>
      </c>
      <c r="G22" s="10">
        <v>160</v>
      </c>
      <c r="H22" s="12">
        <v>181</v>
      </c>
      <c r="I22" s="10">
        <f aca="true" t="shared" si="6" ref="I22:J27">C22+E22+G22</f>
        <v>544</v>
      </c>
      <c r="J22" s="12">
        <f t="shared" si="6"/>
        <v>556</v>
      </c>
      <c r="K22" s="90">
        <f aca="true" t="shared" si="7" ref="K22:K27">I22+J22</f>
        <v>1100</v>
      </c>
      <c r="L22" s="97">
        <f>I22/3</f>
        <v>181.33333333333334</v>
      </c>
      <c r="M22" s="103">
        <f aca="true" t="shared" si="8" ref="M22:M27">J22/3</f>
        <v>185.33333333333334</v>
      </c>
      <c r="N22" s="106">
        <f>K22/6</f>
        <v>183.33333333333334</v>
      </c>
      <c r="O22" s="107"/>
    </row>
    <row r="23" spans="1:15" ht="12.75">
      <c r="A23" s="8">
        <v>2</v>
      </c>
      <c r="B23" s="48" t="s">
        <v>15</v>
      </c>
      <c r="C23" s="4">
        <v>190</v>
      </c>
      <c r="D23" s="18">
        <v>196</v>
      </c>
      <c r="E23" s="4">
        <v>149</v>
      </c>
      <c r="F23" s="13">
        <v>180</v>
      </c>
      <c r="G23" s="4">
        <v>192</v>
      </c>
      <c r="H23" s="13">
        <v>180</v>
      </c>
      <c r="I23" s="4">
        <f t="shared" si="6"/>
        <v>531</v>
      </c>
      <c r="J23" s="13">
        <f t="shared" si="6"/>
        <v>556</v>
      </c>
      <c r="K23" s="91">
        <f t="shared" si="7"/>
        <v>1087</v>
      </c>
      <c r="L23" s="98">
        <f>I23/3</f>
        <v>177</v>
      </c>
      <c r="M23" s="104">
        <f t="shared" si="8"/>
        <v>185.33333333333334</v>
      </c>
      <c r="N23" s="108">
        <f>K23/6</f>
        <v>181.16666666666666</v>
      </c>
      <c r="O23" s="109"/>
    </row>
    <row r="24" spans="1:15" ht="12.75">
      <c r="A24" s="8">
        <v>3</v>
      </c>
      <c r="B24" s="48" t="s">
        <v>13</v>
      </c>
      <c r="C24" s="28">
        <v>186</v>
      </c>
      <c r="D24" s="62">
        <v>221</v>
      </c>
      <c r="E24" s="28">
        <v>179</v>
      </c>
      <c r="F24" s="29">
        <v>189</v>
      </c>
      <c r="G24" s="4">
        <v>144</v>
      </c>
      <c r="H24" s="13">
        <v>164</v>
      </c>
      <c r="I24" s="4">
        <f t="shared" si="6"/>
        <v>509</v>
      </c>
      <c r="J24" s="13">
        <f t="shared" si="6"/>
        <v>574</v>
      </c>
      <c r="K24" s="91">
        <f t="shared" si="7"/>
        <v>1083</v>
      </c>
      <c r="L24" s="98">
        <f>I24/3</f>
        <v>169.66666666666666</v>
      </c>
      <c r="M24" s="104">
        <f t="shared" si="8"/>
        <v>191.33333333333334</v>
      </c>
      <c r="N24" s="108">
        <f>K24/6</f>
        <v>180.5</v>
      </c>
      <c r="O24" s="109"/>
    </row>
    <row r="25" spans="1:15" ht="12.75">
      <c r="A25" s="8">
        <v>4</v>
      </c>
      <c r="B25" s="48" t="s">
        <v>10</v>
      </c>
      <c r="C25" s="4">
        <v>151</v>
      </c>
      <c r="D25" s="18">
        <v>181</v>
      </c>
      <c r="E25" s="4">
        <v>190</v>
      </c>
      <c r="F25" s="63">
        <v>234</v>
      </c>
      <c r="G25" s="4">
        <v>158</v>
      </c>
      <c r="H25" s="13">
        <v>162</v>
      </c>
      <c r="I25" s="4">
        <f t="shared" si="6"/>
        <v>499</v>
      </c>
      <c r="J25" s="13">
        <f t="shared" si="6"/>
        <v>577</v>
      </c>
      <c r="K25" s="91">
        <f t="shared" si="7"/>
        <v>1076</v>
      </c>
      <c r="L25" s="98">
        <f>I25/3</f>
        <v>166.33333333333334</v>
      </c>
      <c r="M25" s="104">
        <f t="shared" si="8"/>
        <v>192.33333333333334</v>
      </c>
      <c r="N25" s="108">
        <f>K25/6</f>
        <v>179.33333333333334</v>
      </c>
      <c r="O25" s="109"/>
    </row>
    <row r="26" spans="1:15" ht="12.75">
      <c r="A26" s="8">
        <v>5</v>
      </c>
      <c r="B26" s="48" t="s">
        <v>8</v>
      </c>
      <c r="C26" s="4">
        <v>162</v>
      </c>
      <c r="D26" s="18">
        <v>158</v>
      </c>
      <c r="E26" s="4">
        <v>171</v>
      </c>
      <c r="F26" s="13">
        <v>210</v>
      </c>
      <c r="G26" s="4">
        <v>174</v>
      </c>
      <c r="H26" s="13">
        <v>177</v>
      </c>
      <c r="I26" s="4">
        <f t="shared" si="6"/>
        <v>507</v>
      </c>
      <c r="J26" s="13">
        <f t="shared" si="6"/>
        <v>545</v>
      </c>
      <c r="K26" s="91">
        <f t="shared" si="7"/>
        <v>1052</v>
      </c>
      <c r="L26" s="98">
        <f>I26/3</f>
        <v>169</v>
      </c>
      <c r="M26" s="104">
        <f t="shared" si="8"/>
        <v>181.66666666666666</v>
      </c>
      <c r="N26" s="108">
        <f>K26/6</f>
        <v>175.33333333333334</v>
      </c>
      <c r="O26" s="109"/>
    </row>
    <row r="27" spans="1:15" ht="13.5" thickBot="1">
      <c r="A27" s="9">
        <v>6</v>
      </c>
      <c r="B27" s="49" t="s">
        <v>0</v>
      </c>
      <c r="C27" s="6">
        <v>179</v>
      </c>
      <c r="D27" s="35">
        <v>165</v>
      </c>
      <c r="E27" s="6">
        <v>168</v>
      </c>
      <c r="F27" s="33">
        <v>193</v>
      </c>
      <c r="G27" s="6">
        <v>153</v>
      </c>
      <c r="H27" s="33">
        <v>191</v>
      </c>
      <c r="I27" s="6">
        <f t="shared" si="6"/>
        <v>500</v>
      </c>
      <c r="J27" s="33">
        <f t="shared" si="6"/>
        <v>549</v>
      </c>
      <c r="K27" s="92">
        <f t="shared" si="7"/>
        <v>1049</v>
      </c>
      <c r="L27" s="99">
        <f>I27/3</f>
        <v>166.66666666666666</v>
      </c>
      <c r="M27" s="105">
        <f t="shared" si="8"/>
        <v>183</v>
      </c>
      <c r="N27" s="110">
        <f>K27/6</f>
        <v>174.83333333333334</v>
      </c>
      <c r="O27" s="111"/>
    </row>
    <row r="28" spans="1:12" ht="12.75">
      <c r="A28" s="21"/>
      <c r="B28" s="22"/>
      <c r="C28" s="22"/>
      <c r="D28" s="50"/>
      <c r="E28" s="22"/>
      <c r="F28" s="51"/>
      <c r="G28" s="34"/>
      <c r="H28" s="21"/>
      <c r="I28" s="34"/>
      <c r="J28" s="21"/>
      <c r="K28" s="21"/>
      <c r="L28" s="46"/>
    </row>
    <row r="29" spans="1:12" ht="23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24"/>
    </row>
    <row r="30" spans="1:12" ht="12.75">
      <c r="A30" s="24"/>
      <c r="B30" s="52"/>
      <c r="C30" s="67"/>
      <c r="D30" s="67"/>
      <c r="E30" s="67"/>
      <c r="F30" s="67"/>
      <c r="G30" s="67"/>
      <c r="H30" s="67"/>
      <c r="I30" s="21"/>
      <c r="J30" s="21"/>
      <c r="K30" s="21"/>
      <c r="L30" s="24"/>
    </row>
    <row r="31" spans="1:12" ht="12.75">
      <c r="A31" s="21"/>
      <c r="B31" s="22"/>
      <c r="C31" s="34"/>
      <c r="D31" s="53"/>
      <c r="E31" s="34"/>
      <c r="F31" s="21"/>
      <c r="G31" s="34"/>
      <c r="H31" s="21"/>
      <c r="I31" s="34"/>
      <c r="J31" s="21"/>
      <c r="K31" s="21"/>
      <c r="L31" s="24"/>
    </row>
    <row r="32" spans="1:12" ht="12.75">
      <c r="A32" s="21"/>
      <c r="B32" s="22"/>
      <c r="C32" s="22"/>
      <c r="D32" s="50"/>
      <c r="E32" s="22"/>
      <c r="F32" s="51"/>
      <c r="G32" s="34"/>
      <c r="H32" s="21"/>
      <c r="I32" s="34"/>
      <c r="J32" s="21"/>
      <c r="K32" s="21"/>
      <c r="L32" s="24"/>
    </row>
    <row r="33" spans="1:12" ht="12.75">
      <c r="A33" s="21"/>
      <c r="B33" s="22"/>
      <c r="C33" s="22"/>
      <c r="D33" s="50"/>
      <c r="E33" s="22"/>
      <c r="F33" s="51"/>
      <c r="G33" s="34"/>
      <c r="H33" s="21"/>
      <c r="I33" s="34"/>
      <c r="J33" s="21"/>
      <c r="K33" s="21"/>
      <c r="L33" s="24"/>
    </row>
    <row r="34" spans="1:1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</sheetData>
  <mergeCells count="21">
    <mergeCell ref="N26:O26"/>
    <mergeCell ref="N27:O27"/>
    <mergeCell ref="G30:H30"/>
    <mergeCell ref="E30:F30"/>
    <mergeCell ref="C30:D30"/>
    <mergeCell ref="A4:M4"/>
    <mergeCell ref="C21:D21"/>
    <mergeCell ref="E21:F21"/>
    <mergeCell ref="E5:F5"/>
    <mergeCell ref="G5:H5"/>
    <mergeCell ref="I5:J5"/>
    <mergeCell ref="C5:D5"/>
    <mergeCell ref="G21:H21"/>
    <mergeCell ref="A20:K20"/>
    <mergeCell ref="A2:P2"/>
    <mergeCell ref="A29:K29"/>
    <mergeCell ref="N21:O21"/>
    <mergeCell ref="N22:O22"/>
    <mergeCell ref="N23:O23"/>
    <mergeCell ref="N24:O24"/>
    <mergeCell ref="N25:O25"/>
  </mergeCells>
  <printOptions/>
  <pageMargins left="0.29" right="0.26" top="0.23" bottom="0.39" header="0.22" footer="0.2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Magi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Magula</dc:creator>
  <cp:keywords/>
  <dc:description/>
  <cp:lastModifiedBy>Tomas Magula</cp:lastModifiedBy>
  <cp:lastPrinted>2006-07-20T14:53:01Z</cp:lastPrinted>
  <dcterms:created xsi:type="dcterms:W3CDTF">2006-07-10T18:47:19Z</dcterms:created>
  <dcterms:modified xsi:type="dcterms:W3CDTF">2006-07-20T14:53:42Z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