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240" activeTab="0"/>
  </bookViews>
  <sheets>
    <sheet name="Kvalifikácia" sheetId="1" r:id="rId1"/>
    <sheet name="Finále" sheetId="2" r:id="rId2"/>
  </sheets>
  <definedNames/>
  <calcPr fullCalcOnLoad="1"/>
</workbook>
</file>

<file path=xl/sharedStrings.xml><?xml version="1.0" encoding="utf-8"?>
<sst xmlns="http://schemas.openxmlformats.org/spreadsheetml/2006/main" count="96" uniqueCount="39">
  <si>
    <t>Meno</t>
  </si>
  <si>
    <t>1. hra</t>
  </si>
  <si>
    <t>2. hra</t>
  </si>
  <si>
    <t>3. hra</t>
  </si>
  <si>
    <t>Skóre</t>
  </si>
  <si>
    <t>Súčet</t>
  </si>
  <si>
    <t>Spoločný priemer</t>
  </si>
  <si>
    <t>Veľkonočný turnaj o zlaté vajce</t>
  </si>
  <si>
    <t>Najvyšší náhod</t>
  </si>
  <si>
    <t>Súťaž dvojíc - finále</t>
  </si>
  <si>
    <t>Por.</t>
  </si>
  <si>
    <t>-</t>
  </si>
  <si>
    <t>Broigner Christian</t>
  </si>
  <si>
    <t>Broigner Renate</t>
  </si>
  <si>
    <t>Ondricha Miroslav</t>
  </si>
  <si>
    <t>Minarčík Peter</t>
  </si>
  <si>
    <t>Kuciak Roman</t>
  </si>
  <si>
    <t>Kuciaková Lucia</t>
  </si>
  <si>
    <t>Valovič Šimon</t>
  </si>
  <si>
    <t>Sabo Marián</t>
  </si>
  <si>
    <t>Felčír Jaroslav</t>
  </si>
  <si>
    <t>Macák Jozef</t>
  </si>
  <si>
    <t>Viskupič Jozef</t>
  </si>
  <si>
    <t>Šturdík Jozef</t>
  </si>
  <si>
    <t>Faktor Peter</t>
  </si>
  <si>
    <t>Áresta Peter</t>
  </si>
  <si>
    <t>Kamaráš Štefan</t>
  </si>
  <si>
    <t>Hrabinský Ivan</t>
  </si>
  <si>
    <t>Halán Andrej</t>
  </si>
  <si>
    <t>Selecký Peter</t>
  </si>
  <si>
    <t>Balažovič Alexander</t>
  </si>
  <si>
    <t>Toráč Ľuboš</t>
  </si>
  <si>
    <t>Hudec Ján</t>
  </si>
  <si>
    <t>Mihok Igor</t>
  </si>
  <si>
    <t>Majerská Zuzana</t>
  </si>
  <si>
    <t>Groshadlu Tibor</t>
  </si>
  <si>
    <t>Súťaž dvojíc - kvalifikácia</t>
  </si>
  <si>
    <t>handi-cap</t>
  </si>
  <si>
    <t>4. hra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</si>
</sst>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">
    <font>
      <sz val="10"/>
      <name val="Arial"/>
      <family val="0"/>
    </font>
    <font>
      <b/>
      <sz val="16"/>
      <name val="Arial"/>
      <family val="2"/>
    </font>
    <font>
      <b/>
      <sz val="16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2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 wrapText="1"/>
    </xf>
    <xf numFmtId="172" fontId="0" fillId="0" borderId="5" xfId="0" applyNumberFormat="1" applyBorder="1" applyAlignment="1">
      <alignment horizontal="center" vertical="center" wrapText="1"/>
    </xf>
    <xf numFmtId="172" fontId="0" fillId="0" borderId="8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2" fontId="0" fillId="0" borderId="19" xfId="0" applyNumberForma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2" fontId="0" fillId="0" borderId="3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72" fontId="0" fillId="0" borderId="11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75" zoomScaleNormal="75" workbookViewId="0" topLeftCell="A1">
      <selection activeCell="A27" sqref="A27"/>
    </sheetView>
  </sheetViews>
  <sheetFormatPr defaultColWidth="9.140625" defaultRowHeight="15" customHeight="1"/>
  <cols>
    <col min="1" max="1" width="6.7109375" style="5" customWidth="1"/>
    <col min="2" max="2" width="35.421875" style="3" customWidth="1"/>
    <col min="3" max="3" width="7.57421875" style="60" customWidth="1"/>
    <col min="4" max="4" width="7.57421875" style="63" customWidth="1"/>
    <col min="5" max="7" width="7.57421875" style="75" customWidth="1"/>
    <col min="8" max="8" width="11.57421875" style="63" customWidth="1"/>
    <col min="9" max="9" width="11.57421875" style="60" customWidth="1"/>
    <col min="10" max="10" width="11.57421875" style="64" customWidth="1"/>
    <col min="11" max="11" width="11.57421875" style="65" customWidth="1"/>
    <col min="12" max="16384" width="9.140625" style="2" customWidth="1"/>
  </cols>
  <sheetData>
    <row r="1" spans="1:13" s="16" customFormat="1" ht="30" customHeight="1" thickBot="1">
      <c r="A1" s="76" t="s">
        <v>7</v>
      </c>
      <c r="B1" s="77"/>
      <c r="C1" s="77"/>
      <c r="D1" s="78" t="s">
        <v>36</v>
      </c>
      <c r="E1" s="79"/>
      <c r="F1" s="79"/>
      <c r="G1" s="79"/>
      <c r="H1" s="79"/>
      <c r="I1" s="79"/>
      <c r="J1" s="79"/>
      <c r="K1" s="80"/>
      <c r="L1" s="15"/>
      <c r="M1" s="15"/>
    </row>
    <row r="2" spans="1:13" s="18" customFormat="1" ht="30" customHeight="1" thickBot="1">
      <c r="A2" s="54" t="s">
        <v>10</v>
      </c>
      <c r="B2" s="55" t="s">
        <v>0</v>
      </c>
      <c r="C2" s="54" t="s">
        <v>37</v>
      </c>
      <c r="D2" s="56" t="s">
        <v>1</v>
      </c>
      <c r="E2" s="57" t="s">
        <v>2</v>
      </c>
      <c r="F2" s="57" t="s">
        <v>3</v>
      </c>
      <c r="G2" s="57" t="s">
        <v>38</v>
      </c>
      <c r="H2" s="58" t="s">
        <v>8</v>
      </c>
      <c r="I2" s="58" t="s">
        <v>4</v>
      </c>
      <c r="J2" s="58" t="s">
        <v>6</v>
      </c>
      <c r="K2" s="58" t="s">
        <v>5</v>
      </c>
      <c r="L2" s="17"/>
      <c r="M2" s="17"/>
    </row>
    <row r="3" spans="1:13" ht="15" customHeight="1">
      <c r="A3" s="5">
        <v>1</v>
      </c>
      <c r="B3" s="59" t="s">
        <v>12</v>
      </c>
      <c r="D3" s="61">
        <v>227</v>
      </c>
      <c r="E3" s="62">
        <v>198</v>
      </c>
      <c r="F3" s="62">
        <v>246</v>
      </c>
      <c r="G3" s="62">
        <v>189</v>
      </c>
      <c r="H3" s="63">
        <f aca="true" t="shared" si="0" ref="H3:H26">MAX(D3:G3)</f>
        <v>246</v>
      </c>
      <c r="I3" s="60">
        <f aca="true" t="shared" si="1" ref="I3:I26">SUM(D3:G3)+4*C3</f>
        <v>860</v>
      </c>
      <c r="J3" s="64">
        <f>K3/8</f>
        <v>202.75</v>
      </c>
      <c r="K3" s="65">
        <f>I3+I4</f>
        <v>1622</v>
      </c>
      <c r="L3" s="1"/>
      <c r="M3" s="1"/>
    </row>
    <row r="4" spans="1:13" ht="15" customHeight="1">
      <c r="A4" s="66"/>
      <c r="B4" s="7" t="s">
        <v>13</v>
      </c>
      <c r="C4" s="8">
        <v>5</v>
      </c>
      <c r="D4" s="67">
        <v>204</v>
      </c>
      <c r="E4" s="68">
        <v>181</v>
      </c>
      <c r="F4" s="68">
        <v>185</v>
      </c>
      <c r="G4" s="68">
        <v>172</v>
      </c>
      <c r="H4" s="9">
        <f t="shared" si="0"/>
        <v>204</v>
      </c>
      <c r="I4" s="8">
        <f t="shared" si="1"/>
        <v>762</v>
      </c>
      <c r="J4" s="40" t="s">
        <v>11</v>
      </c>
      <c r="K4" s="69">
        <f>K3</f>
        <v>1622</v>
      </c>
      <c r="L4" s="1"/>
      <c r="M4" s="1"/>
    </row>
    <row r="5" spans="1:13" ht="15" customHeight="1">
      <c r="A5" s="70">
        <v>2</v>
      </c>
      <c r="B5" s="11" t="s">
        <v>14</v>
      </c>
      <c r="C5" s="12"/>
      <c r="D5" s="71">
        <v>182</v>
      </c>
      <c r="E5" s="72">
        <v>173</v>
      </c>
      <c r="F5" s="72">
        <v>192</v>
      </c>
      <c r="G5" s="72">
        <v>173</v>
      </c>
      <c r="H5" s="13">
        <f t="shared" si="0"/>
        <v>192</v>
      </c>
      <c r="I5" s="12">
        <f t="shared" si="1"/>
        <v>720</v>
      </c>
      <c r="J5" s="41">
        <f>K5/8</f>
        <v>184</v>
      </c>
      <c r="K5" s="73">
        <f>I5+I6</f>
        <v>1472</v>
      </c>
      <c r="L5" s="1"/>
      <c r="M5" s="1"/>
    </row>
    <row r="6" spans="1:13" ht="15" customHeight="1">
      <c r="A6" s="66"/>
      <c r="B6" s="7" t="s">
        <v>15</v>
      </c>
      <c r="C6" s="8"/>
      <c r="D6" s="67">
        <v>178</v>
      </c>
      <c r="E6" s="68">
        <v>206</v>
      </c>
      <c r="F6" s="68">
        <v>187</v>
      </c>
      <c r="G6" s="74">
        <v>181</v>
      </c>
      <c r="H6" s="9">
        <f t="shared" si="0"/>
        <v>206</v>
      </c>
      <c r="I6" s="8">
        <f t="shared" si="1"/>
        <v>752</v>
      </c>
      <c r="J6" s="40" t="s">
        <v>11</v>
      </c>
      <c r="K6" s="69">
        <f>K5</f>
        <v>1472</v>
      </c>
      <c r="L6" s="1"/>
      <c r="M6" s="1"/>
    </row>
    <row r="7" spans="1:13" ht="15" customHeight="1">
      <c r="A7" s="70">
        <v>3</v>
      </c>
      <c r="B7" s="11" t="s">
        <v>16</v>
      </c>
      <c r="C7" s="12"/>
      <c r="D7" s="71">
        <v>159</v>
      </c>
      <c r="E7" s="72">
        <v>235</v>
      </c>
      <c r="F7" s="72">
        <v>166</v>
      </c>
      <c r="G7" s="72">
        <v>162</v>
      </c>
      <c r="H7" s="13">
        <f t="shared" si="0"/>
        <v>235</v>
      </c>
      <c r="I7" s="12">
        <f t="shared" si="1"/>
        <v>722</v>
      </c>
      <c r="J7" s="41">
        <f>K7/8</f>
        <v>182.5</v>
      </c>
      <c r="K7" s="73">
        <f>I7+I8</f>
        <v>1460</v>
      </c>
      <c r="L7" s="1"/>
      <c r="M7" s="1"/>
    </row>
    <row r="8" spans="1:13" ht="15" customHeight="1">
      <c r="A8" s="66"/>
      <c r="B8" s="7" t="s">
        <v>17</v>
      </c>
      <c r="C8" s="8">
        <v>5</v>
      </c>
      <c r="D8" s="67">
        <v>152</v>
      </c>
      <c r="E8" s="68">
        <v>194</v>
      </c>
      <c r="F8" s="68">
        <v>206</v>
      </c>
      <c r="G8" s="74">
        <v>166</v>
      </c>
      <c r="H8" s="9">
        <f t="shared" si="0"/>
        <v>206</v>
      </c>
      <c r="I8" s="8">
        <f t="shared" si="1"/>
        <v>738</v>
      </c>
      <c r="J8" s="40" t="s">
        <v>11</v>
      </c>
      <c r="K8" s="69">
        <f>K7</f>
        <v>1460</v>
      </c>
      <c r="L8" s="1"/>
      <c r="M8" s="1"/>
    </row>
    <row r="9" spans="1:13" ht="15" customHeight="1">
      <c r="A9" s="70">
        <v>4</v>
      </c>
      <c r="B9" s="11" t="s">
        <v>18</v>
      </c>
      <c r="C9" s="12"/>
      <c r="D9" s="13">
        <v>128</v>
      </c>
      <c r="E9" s="14">
        <v>182</v>
      </c>
      <c r="F9" s="14">
        <v>188</v>
      </c>
      <c r="G9" s="41">
        <v>266</v>
      </c>
      <c r="H9" s="13">
        <f t="shared" si="0"/>
        <v>266</v>
      </c>
      <c r="I9" s="12">
        <f t="shared" si="1"/>
        <v>764</v>
      </c>
      <c r="J9" s="41">
        <f>K9/8</f>
        <v>179.125</v>
      </c>
      <c r="K9" s="73">
        <f>I9+I10</f>
        <v>1433</v>
      </c>
      <c r="L9" s="1"/>
      <c r="M9" s="1"/>
    </row>
    <row r="10" spans="1:11" ht="15" customHeight="1">
      <c r="A10" s="66"/>
      <c r="B10" s="7" t="s">
        <v>19</v>
      </c>
      <c r="C10" s="8"/>
      <c r="D10" s="9">
        <v>152</v>
      </c>
      <c r="E10" s="10">
        <v>176</v>
      </c>
      <c r="F10" s="10">
        <v>189</v>
      </c>
      <c r="G10" s="40">
        <v>152</v>
      </c>
      <c r="H10" s="9">
        <f t="shared" si="0"/>
        <v>189</v>
      </c>
      <c r="I10" s="8">
        <f t="shared" si="1"/>
        <v>669</v>
      </c>
      <c r="J10" s="40" t="s">
        <v>11</v>
      </c>
      <c r="K10" s="69">
        <f>K9</f>
        <v>1433</v>
      </c>
    </row>
    <row r="11" spans="1:11" ht="15" customHeight="1">
      <c r="A11" s="70">
        <v>5</v>
      </c>
      <c r="B11" s="11" t="s">
        <v>20</v>
      </c>
      <c r="C11" s="12"/>
      <c r="D11" s="71">
        <v>158</v>
      </c>
      <c r="E11" s="72">
        <v>162</v>
      </c>
      <c r="F11" s="72">
        <v>222</v>
      </c>
      <c r="G11" s="72">
        <v>216</v>
      </c>
      <c r="H11" s="13">
        <f t="shared" si="0"/>
        <v>222</v>
      </c>
      <c r="I11" s="12">
        <f t="shared" si="1"/>
        <v>758</v>
      </c>
      <c r="J11" s="41">
        <f>K11/8</f>
        <v>177.125</v>
      </c>
      <c r="K11" s="73">
        <f>I11+I12</f>
        <v>1417</v>
      </c>
    </row>
    <row r="12" spans="1:11" ht="15" customHeight="1">
      <c r="A12" s="66"/>
      <c r="B12" s="7" t="s">
        <v>21</v>
      </c>
      <c r="C12" s="8"/>
      <c r="D12" s="67">
        <v>162</v>
      </c>
      <c r="E12" s="68">
        <v>152</v>
      </c>
      <c r="F12" s="68">
        <v>172</v>
      </c>
      <c r="G12" s="74">
        <v>173</v>
      </c>
      <c r="H12" s="9">
        <f t="shared" si="0"/>
        <v>173</v>
      </c>
      <c r="I12" s="8">
        <f t="shared" si="1"/>
        <v>659</v>
      </c>
      <c r="J12" s="40" t="s">
        <v>11</v>
      </c>
      <c r="K12" s="69">
        <f>K11</f>
        <v>1417</v>
      </c>
    </row>
    <row r="13" spans="1:11" ht="15" customHeight="1">
      <c r="A13" s="70">
        <v>6</v>
      </c>
      <c r="B13" s="11" t="s">
        <v>22</v>
      </c>
      <c r="C13" s="12"/>
      <c r="D13" s="71">
        <v>203</v>
      </c>
      <c r="E13" s="72">
        <v>152</v>
      </c>
      <c r="F13" s="72">
        <v>152</v>
      </c>
      <c r="G13" s="72">
        <v>157</v>
      </c>
      <c r="H13" s="13">
        <f t="shared" si="0"/>
        <v>203</v>
      </c>
      <c r="I13" s="12">
        <f t="shared" si="1"/>
        <v>664</v>
      </c>
      <c r="J13" s="41">
        <f>K13/8</f>
        <v>174.25</v>
      </c>
      <c r="K13" s="73">
        <f>I13+I14</f>
        <v>1394</v>
      </c>
    </row>
    <row r="14" spans="1:11" ht="15" customHeight="1">
      <c r="A14" s="66"/>
      <c r="B14" s="7" t="s">
        <v>23</v>
      </c>
      <c r="C14" s="8"/>
      <c r="D14" s="67">
        <v>218</v>
      </c>
      <c r="E14" s="68">
        <v>159</v>
      </c>
      <c r="F14" s="68">
        <v>161</v>
      </c>
      <c r="G14" s="74">
        <v>192</v>
      </c>
      <c r="H14" s="9">
        <f t="shared" si="0"/>
        <v>218</v>
      </c>
      <c r="I14" s="8">
        <f t="shared" si="1"/>
        <v>730</v>
      </c>
      <c r="J14" s="40" t="s">
        <v>11</v>
      </c>
      <c r="K14" s="69">
        <f>K13</f>
        <v>1394</v>
      </c>
    </row>
    <row r="15" spans="1:11" ht="15" customHeight="1">
      <c r="A15" s="70">
        <v>7</v>
      </c>
      <c r="B15" s="11" t="s">
        <v>24</v>
      </c>
      <c r="C15" s="12"/>
      <c r="D15" s="13">
        <v>132</v>
      </c>
      <c r="E15" s="14">
        <v>147</v>
      </c>
      <c r="F15" s="14">
        <v>111</v>
      </c>
      <c r="G15" s="14">
        <v>133</v>
      </c>
      <c r="H15" s="13">
        <f t="shared" si="0"/>
        <v>147</v>
      </c>
      <c r="I15" s="12">
        <f t="shared" si="1"/>
        <v>523</v>
      </c>
      <c r="J15" s="41">
        <f>K15/8</f>
        <v>173.25</v>
      </c>
      <c r="K15" s="73">
        <f>I15+I16</f>
        <v>1386</v>
      </c>
    </row>
    <row r="16" spans="1:11" ht="15" customHeight="1">
      <c r="A16" s="66"/>
      <c r="B16" s="7" t="s">
        <v>25</v>
      </c>
      <c r="C16" s="8"/>
      <c r="D16" s="9">
        <v>211</v>
      </c>
      <c r="E16" s="10">
        <v>234</v>
      </c>
      <c r="F16" s="10">
        <v>234</v>
      </c>
      <c r="G16" s="40">
        <v>184</v>
      </c>
      <c r="H16" s="9">
        <f t="shared" si="0"/>
        <v>234</v>
      </c>
      <c r="I16" s="8">
        <f t="shared" si="1"/>
        <v>863</v>
      </c>
      <c r="J16" s="40" t="s">
        <v>11</v>
      </c>
      <c r="K16" s="69">
        <f>K15</f>
        <v>1386</v>
      </c>
    </row>
    <row r="17" spans="1:11" ht="15" customHeight="1">
      <c r="A17" s="5">
        <v>8</v>
      </c>
      <c r="B17" s="11" t="s">
        <v>26</v>
      </c>
      <c r="C17" s="12"/>
      <c r="D17" s="71">
        <v>180</v>
      </c>
      <c r="E17" s="72">
        <v>136</v>
      </c>
      <c r="F17" s="72">
        <v>156</v>
      </c>
      <c r="G17" s="72">
        <v>170</v>
      </c>
      <c r="H17" s="13">
        <f t="shared" si="0"/>
        <v>180</v>
      </c>
      <c r="I17" s="12">
        <f t="shared" si="1"/>
        <v>642</v>
      </c>
      <c r="J17" s="41">
        <f>K17/8</f>
        <v>168.625</v>
      </c>
      <c r="K17" s="73">
        <f>I17+I18</f>
        <v>1349</v>
      </c>
    </row>
    <row r="18" spans="1:11" ht="15" customHeight="1">
      <c r="A18" s="66"/>
      <c r="B18" s="7" t="s">
        <v>27</v>
      </c>
      <c r="C18" s="8"/>
      <c r="D18" s="67">
        <v>184</v>
      </c>
      <c r="E18" s="68">
        <v>164</v>
      </c>
      <c r="F18" s="68">
        <v>158</v>
      </c>
      <c r="G18" s="74">
        <v>201</v>
      </c>
      <c r="H18" s="9">
        <f t="shared" si="0"/>
        <v>201</v>
      </c>
      <c r="I18" s="8">
        <f t="shared" si="1"/>
        <v>707</v>
      </c>
      <c r="J18" s="40" t="s">
        <v>11</v>
      </c>
      <c r="K18" s="69">
        <f>K17</f>
        <v>1349</v>
      </c>
    </row>
    <row r="19" spans="1:11" ht="15" customHeight="1">
      <c r="A19" s="70">
        <v>9</v>
      </c>
      <c r="B19" s="11" t="s">
        <v>28</v>
      </c>
      <c r="C19" s="12"/>
      <c r="D19" s="71">
        <v>163</v>
      </c>
      <c r="E19" s="72">
        <v>166</v>
      </c>
      <c r="F19" s="72">
        <v>164</v>
      </c>
      <c r="G19" s="72">
        <v>168</v>
      </c>
      <c r="H19" s="13">
        <f t="shared" si="0"/>
        <v>168</v>
      </c>
      <c r="I19" s="12">
        <f t="shared" si="1"/>
        <v>661</v>
      </c>
      <c r="J19" s="41">
        <f>K19/8</f>
        <v>166.25</v>
      </c>
      <c r="K19" s="73">
        <f>I19+I20</f>
        <v>1330</v>
      </c>
    </row>
    <row r="20" spans="1:11" ht="15" customHeight="1">
      <c r="A20" s="66"/>
      <c r="B20" s="7" t="s">
        <v>29</v>
      </c>
      <c r="C20" s="8"/>
      <c r="D20" s="67">
        <v>170</v>
      </c>
      <c r="E20" s="68">
        <v>182</v>
      </c>
      <c r="F20" s="68">
        <v>158</v>
      </c>
      <c r="G20" s="74">
        <v>159</v>
      </c>
      <c r="H20" s="9">
        <f t="shared" si="0"/>
        <v>182</v>
      </c>
      <c r="I20" s="8">
        <f t="shared" si="1"/>
        <v>669</v>
      </c>
      <c r="J20" s="40" t="s">
        <v>11</v>
      </c>
      <c r="K20" s="69">
        <f>K19</f>
        <v>1330</v>
      </c>
    </row>
    <row r="21" spans="1:11" ht="15" customHeight="1">
      <c r="A21" s="70">
        <v>10</v>
      </c>
      <c r="B21" s="11" t="s">
        <v>30</v>
      </c>
      <c r="C21" s="12"/>
      <c r="D21" s="71">
        <v>166</v>
      </c>
      <c r="E21" s="72">
        <v>192</v>
      </c>
      <c r="F21" s="72">
        <v>137</v>
      </c>
      <c r="G21" s="72">
        <v>179</v>
      </c>
      <c r="H21" s="13">
        <f t="shared" si="0"/>
        <v>192</v>
      </c>
      <c r="I21" s="12">
        <f t="shared" si="1"/>
        <v>674</v>
      </c>
      <c r="J21" s="41">
        <f>K21/8</f>
        <v>152</v>
      </c>
      <c r="K21" s="73">
        <f>I21+I22</f>
        <v>1216</v>
      </c>
    </row>
    <row r="22" spans="1:11" ht="15" customHeight="1">
      <c r="A22" s="66"/>
      <c r="B22" s="7" t="s">
        <v>31</v>
      </c>
      <c r="C22" s="8"/>
      <c r="D22" s="67">
        <v>174</v>
      </c>
      <c r="E22" s="68">
        <v>127</v>
      </c>
      <c r="F22" s="68">
        <v>128</v>
      </c>
      <c r="G22" s="68">
        <v>113</v>
      </c>
      <c r="H22" s="9">
        <f t="shared" si="0"/>
        <v>174</v>
      </c>
      <c r="I22" s="8">
        <f t="shared" si="1"/>
        <v>542</v>
      </c>
      <c r="J22" s="40" t="s">
        <v>11</v>
      </c>
      <c r="K22" s="69">
        <f>K21</f>
        <v>1216</v>
      </c>
    </row>
    <row r="23" spans="1:11" ht="15" customHeight="1">
      <c r="A23" s="70">
        <v>11</v>
      </c>
      <c r="B23" s="11" t="s">
        <v>32</v>
      </c>
      <c r="C23" s="12"/>
      <c r="D23" s="71">
        <v>125</v>
      </c>
      <c r="E23" s="72">
        <v>152</v>
      </c>
      <c r="F23" s="72">
        <v>171</v>
      </c>
      <c r="G23" s="72">
        <v>193</v>
      </c>
      <c r="H23" s="13">
        <f t="shared" si="0"/>
        <v>193</v>
      </c>
      <c r="I23" s="12">
        <f t="shared" si="1"/>
        <v>641</v>
      </c>
      <c r="J23" s="41">
        <f>K23/8</f>
        <v>150.625</v>
      </c>
      <c r="K23" s="73">
        <f>I23+I24</f>
        <v>1205</v>
      </c>
    </row>
    <row r="24" spans="1:11" ht="15" customHeight="1">
      <c r="A24" s="66"/>
      <c r="B24" s="7" t="s">
        <v>33</v>
      </c>
      <c r="C24" s="8"/>
      <c r="D24" s="67">
        <v>149</v>
      </c>
      <c r="E24" s="68">
        <v>143</v>
      </c>
      <c r="F24" s="68">
        <v>140</v>
      </c>
      <c r="G24" s="68">
        <v>132</v>
      </c>
      <c r="H24" s="9">
        <f t="shared" si="0"/>
        <v>149</v>
      </c>
      <c r="I24" s="8">
        <f t="shared" si="1"/>
        <v>564</v>
      </c>
      <c r="J24" s="40" t="s">
        <v>11</v>
      </c>
      <c r="K24" s="69">
        <f>K23</f>
        <v>1205</v>
      </c>
    </row>
    <row r="25" spans="1:11" ht="15" customHeight="1">
      <c r="A25" s="5">
        <v>12</v>
      </c>
      <c r="B25" s="11" t="s">
        <v>34</v>
      </c>
      <c r="C25" s="12">
        <v>5</v>
      </c>
      <c r="D25" s="71">
        <v>62</v>
      </c>
      <c r="E25" s="72">
        <v>71</v>
      </c>
      <c r="F25" s="72">
        <v>74</v>
      </c>
      <c r="G25" s="72">
        <v>71</v>
      </c>
      <c r="H25" s="13">
        <f t="shared" si="0"/>
        <v>74</v>
      </c>
      <c r="I25" s="12">
        <f t="shared" si="1"/>
        <v>298</v>
      </c>
      <c r="J25" s="41">
        <f>K25/8</f>
        <v>77.125</v>
      </c>
      <c r="K25" s="73">
        <f>I25+I26</f>
        <v>617</v>
      </c>
    </row>
    <row r="26" spans="1:11" ht="15" customHeight="1">
      <c r="A26" s="66"/>
      <c r="B26" s="7" t="s">
        <v>35</v>
      </c>
      <c r="C26" s="8"/>
      <c r="D26" s="67">
        <v>64</v>
      </c>
      <c r="E26" s="68">
        <v>88</v>
      </c>
      <c r="F26" s="68">
        <v>74</v>
      </c>
      <c r="G26" s="74">
        <v>93</v>
      </c>
      <c r="H26" s="9">
        <f t="shared" si="0"/>
        <v>93</v>
      </c>
      <c r="I26" s="8">
        <f t="shared" si="1"/>
        <v>319</v>
      </c>
      <c r="J26" s="40" t="s">
        <v>11</v>
      </c>
      <c r="K26" s="69">
        <f>K25</f>
        <v>617</v>
      </c>
    </row>
  </sheetData>
  <mergeCells count="2">
    <mergeCell ref="A1:C1"/>
    <mergeCell ref="D1:K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K26"/>
  <sheetViews>
    <sheetView showGridLines="0" showZeros="0" zoomScale="75" zoomScaleNormal="75" workbookViewId="0" topLeftCell="A1">
      <selection activeCell="A27" sqref="A27"/>
    </sheetView>
  </sheetViews>
  <sheetFormatPr defaultColWidth="9.140625" defaultRowHeight="15" customHeight="1"/>
  <cols>
    <col min="1" max="1" width="4.7109375" style="52" customWidth="1"/>
    <col min="2" max="2" width="45.7109375" style="3" customWidth="1"/>
    <col min="3" max="3" width="8.7109375" style="4" customWidth="1"/>
    <col min="4" max="5" width="8.7109375" style="1" customWidth="1"/>
    <col min="6" max="6" width="8.7109375" style="4" customWidth="1"/>
    <col min="7" max="7" width="10.7109375" style="5" customWidth="1"/>
    <col min="8" max="8" width="10.7109375" style="6" customWidth="1"/>
    <col min="9" max="9" width="10.7109375" style="19" customWidth="1"/>
    <col min="10" max="16384" width="9.140625" style="2" customWidth="1"/>
  </cols>
  <sheetData>
    <row r="1" spans="1:11" s="16" customFormat="1" ht="31.5" customHeight="1" thickBot="1">
      <c r="A1" s="76" t="s">
        <v>7</v>
      </c>
      <c r="B1" s="77"/>
      <c r="C1" s="78" t="s">
        <v>9</v>
      </c>
      <c r="D1" s="79"/>
      <c r="E1" s="79"/>
      <c r="F1" s="79"/>
      <c r="G1" s="79"/>
      <c r="H1" s="79"/>
      <c r="I1" s="80"/>
      <c r="J1" s="15"/>
      <c r="K1" s="15"/>
    </row>
    <row r="2" spans="1:11" s="18" customFormat="1" ht="31.5" customHeight="1" thickBot="1">
      <c r="A2" s="24" t="s">
        <v>10</v>
      </c>
      <c r="B2" s="25" t="s">
        <v>0</v>
      </c>
      <c r="C2" s="26" t="s">
        <v>1</v>
      </c>
      <c r="D2" s="27" t="s">
        <v>2</v>
      </c>
      <c r="E2" s="38" t="s">
        <v>3</v>
      </c>
      <c r="F2" s="28" t="s">
        <v>8</v>
      </c>
      <c r="G2" s="28" t="s">
        <v>4</v>
      </c>
      <c r="H2" s="28" t="s">
        <v>6</v>
      </c>
      <c r="I2" s="28" t="s">
        <v>5</v>
      </c>
      <c r="J2" s="17"/>
      <c r="K2" s="17"/>
    </row>
    <row r="3" spans="1:11" ht="15" customHeight="1">
      <c r="A3" s="49">
        <v>1</v>
      </c>
      <c r="B3" s="29" t="s">
        <v>14</v>
      </c>
      <c r="C3" s="30">
        <v>168</v>
      </c>
      <c r="D3" s="31">
        <v>228</v>
      </c>
      <c r="E3" s="39">
        <v>226</v>
      </c>
      <c r="F3" s="32">
        <f aca="true" t="shared" si="0" ref="F3:F26">MAX(C3:E3)</f>
        <v>228</v>
      </c>
      <c r="G3" s="32">
        <f aca="true" t="shared" si="1" ref="G3:G26">SUM(C3:E3)</f>
        <v>622</v>
      </c>
      <c r="H3" s="44">
        <f>I3/6</f>
        <v>204.5</v>
      </c>
      <c r="I3" s="33">
        <f>G3+G4</f>
        <v>1227</v>
      </c>
      <c r="J3" s="1"/>
      <c r="K3" s="1"/>
    </row>
    <row r="4" spans="1:11" ht="15" customHeight="1">
      <c r="A4" s="50"/>
      <c r="B4" s="7" t="s">
        <v>15</v>
      </c>
      <c r="C4" s="9">
        <v>199</v>
      </c>
      <c r="D4" s="10">
        <v>222</v>
      </c>
      <c r="E4" s="40">
        <v>184</v>
      </c>
      <c r="F4" s="8">
        <f t="shared" si="0"/>
        <v>222</v>
      </c>
      <c r="G4" s="8">
        <f t="shared" si="1"/>
        <v>605</v>
      </c>
      <c r="H4" s="45" t="s">
        <v>11</v>
      </c>
      <c r="I4" s="20">
        <f>I3</f>
        <v>1227</v>
      </c>
      <c r="J4" s="1"/>
      <c r="K4" s="1"/>
    </row>
    <row r="5" spans="1:11" ht="15" customHeight="1">
      <c r="A5" s="51">
        <v>2</v>
      </c>
      <c r="B5" s="11" t="s">
        <v>24</v>
      </c>
      <c r="C5" s="13">
        <v>173</v>
      </c>
      <c r="D5" s="14">
        <v>202</v>
      </c>
      <c r="E5" s="41">
        <v>134</v>
      </c>
      <c r="F5" s="12">
        <f t="shared" si="0"/>
        <v>202</v>
      </c>
      <c r="G5" s="12">
        <f t="shared" si="1"/>
        <v>509</v>
      </c>
      <c r="H5" s="46">
        <f>I5/6</f>
        <v>200.16666666666666</v>
      </c>
      <c r="I5" s="21">
        <f>G5+G6</f>
        <v>1201</v>
      </c>
      <c r="J5" s="1"/>
      <c r="K5" s="1"/>
    </row>
    <row r="6" spans="1:11" ht="15" customHeight="1">
      <c r="A6" s="50"/>
      <c r="B6" s="7" t="s">
        <v>25</v>
      </c>
      <c r="C6" s="9">
        <v>235</v>
      </c>
      <c r="D6" s="10">
        <v>231</v>
      </c>
      <c r="E6" s="40">
        <v>226</v>
      </c>
      <c r="F6" s="8">
        <f t="shared" si="0"/>
        <v>235</v>
      </c>
      <c r="G6" s="8">
        <f t="shared" si="1"/>
        <v>692</v>
      </c>
      <c r="H6" s="45" t="s">
        <v>11</v>
      </c>
      <c r="I6" s="20">
        <f>I5</f>
        <v>1201</v>
      </c>
      <c r="J6" s="1"/>
      <c r="K6" s="1"/>
    </row>
    <row r="7" spans="1:11" ht="15" customHeight="1">
      <c r="A7" s="51">
        <v>3</v>
      </c>
      <c r="B7" s="11" t="s">
        <v>28</v>
      </c>
      <c r="C7" s="13">
        <v>221</v>
      </c>
      <c r="D7" s="14">
        <v>164</v>
      </c>
      <c r="E7" s="41">
        <v>234</v>
      </c>
      <c r="F7" s="12">
        <f t="shared" si="0"/>
        <v>234</v>
      </c>
      <c r="G7" s="12">
        <f t="shared" si="1"/>
        <v>619</v>
      </c>
      <c r="H7" s="46">
        <f>I7/6</f>
        <v>194</v>
      </c>
      <c r="I7" s="21">
        <f>G7+G8</f>
        <v>1164</v>
      </c>
      <c r="J7" s="1"/>
      <c r="K7" s="1"/>
    </row>
    <row r="8" spans="1:11" ht="15" customHeight="1">
      <c r="A8" s="50"/>
      <c r="B8" s="7" t="s">
        <v>29</v>
      </c>
      <c r="C8" s="9">
        <v>205</v>
      </c>
      <c r="D8" s="10">
        <v>170</v>
      </c>
      <c r="E8" s="40">
        <v>170</v>
      </c>
      <c r="F8" s="8">
        <f t="shared" si="0"/>
        <v>205</v>
      </c>
      <c r="G8" s="8">
        <f t="shared" si="1"/>
        <v>545</v>
      </c>
      <c r="H8" s="45" t="s">
        <v>11</v>
      </c>
      <c r="I8" s="20">
        <f>I7</f>
        <v>1164</v>
      </c>
      <c r="J8" s="1"/>
      <c r="K8" s="1"/>
    </row>
    <row r="9" spans="1:11" ht="15" customHeight="1">
      <c r="A9" s="51">
        <v>4</v>
      </c>
      <c r="B9" s="11" t="s">
        <v>16</v>
      </c>
      <c r="C9" s="13">
        <v>216</v>
      </c>
      <c r="D9" s="14">
        <v>181</v>
      </c>
      <c r="E9" s="41">
        <v>200</v>
      </c>
      <c r="F9" s="12">
        <f t="shared" si="0"/>
        <v>216</v>
      </c>
      <c r="G9" s="12">
        <f t="shared" si="1"/>
        <v>597</v>
      </c>
      <c r="H9" s="46">
        <f>I9/6</f>
        <v>182.5</v>
      </c>
      <c r="I9" s="21">
        <f>G9+G10</f>
        <v>1095</v>
      </c>
      <c r="J9" s="1"/>
      <c r="K9" s="1"/>
    </row>
    <row r="10" spans="1:9" ht="15" customHeight="1">
      <c r="A10" s="50"/>
      <c r="B10" s="7" t="s">
        <v>17</v>
      </c>
      <c r="C10" s="9">
        <v>157</v>
      </c>
      <c r="D10" s="10">
        <v>180</v>
      </c>
      <c r="E10" s="40">
        <v>161</v>
      </c>
      <c r="F10" s="8">
        <f t="shared" si="0"/>
        <v>180</v>
      </c>
      <c r="G10" s="8">
        <f t="shared" si="1"/>
        <v>498</v>
      </c>
      <c r="H10" s="45" t="s">
        <v>11</v>
      </c>
      <c r="I10" s="20">
        <f>I9</f>
        <v>1095</v>
      </c>
    </row>
    <row r="11" spans="1:9" ht="15" customHeight="1">
      <c r="A11" s="51">
        <v>5</v>
      </c>
      <c r="B11" s="11" t="s">
        <v>20</v>
      </c>
      <c r="C11" s="13">
        <v>148</v>
      </c>
      <c r="D11" s="14">
        <v>207</v>
      </c>
      <c r="E11" s="41">
        <v>210</v>
      </c>
      <c r="F11" s="12">
        <f t="shared" si="0"/>
        <v>210</v>
      </c>
      <c r="G11" s="12">
        <f t="shared" si="1"/>
        <v>565</v>
      </c>
      <c r="H11" s="46">
        <f>I11/6</f>
        <v>182.5</v>
      </c>
      <c r="I11" s="21">
        <f>G11+G12</f>
        <v>1095</v>
      </c>
    </row>
    <row r="12" spans="1:9" ht="15" customHeight="1">
      <c r="A12" s="50"/>
      <c r="B12" s="7" t="s">
        <v>21</v>
      </c>
      <c r="C12" s="9">
        <v>170</v>
      </c>
      <c r="D12" s="10">
        <v>167</v>
      </c>
      <c r="E12" s="40">
        <v>193</v>
      </c>
      <c r="F12" s="8">
        <f t="shared" si="0"/>
        <v>193</v>
      </c>
      <c r="G12" s="8">
        <f t="shared" si="1"/>
        <v>530</v>
      </c>
      <c r="H12" s="45" t="s">
        <v>11</v>
      </c>
      <c r="I12" s="20">
        <f>I11</f>
        <v>1095</v>
      </c>
    </row>
    <row r="13" spans="1:9" ht="15" customHeight="1">
      <c r="A13" s="51">
        <v>6</v>
      </c>
      <c r="B13" s="11" t="s">
        <v>22</v>
      </c>
      <c r="C13" s="13">
        <v>176</v>
      </c>
      <c r="D13" s="14">
        <v>181</v>
      </c>
      <c r="E13" s="41">
        <v>168</v>
      </c>
      <c r="F13" s="12">
        <f t="shared" si="0"/>
        <v>181</v>
      </c>
      <c r="G13" s="12">
        <f t="shared" si="1"/>
        <v>525</v>
      </c>
      <c r="H13" s="46">
        <f>I13/6</f>
        <v>176.5</v>
      </c>
      <c r="I13" s="21">
        <f>G13+G14</f>
        <v>1059</v>
      </c>
    </row>
    <row r="14" spans="1:9" ht="15" customHeight="1">
      <c r="A14" s="50"/>
      <c r="B14" s="7" t="s">
        <v>23</v>
      </c>
      <c r="C14" s="9">
        <v>178</v>
      </c>
      <c r="D14" s="10">
        <v>165</v>
      </c>
      <c r="E14" s="40">
        <v>191</v>
      </c>
      <c r="F14" s="8">
        <f t="shared" si="0"/>
        <v>191</v>
      </c>
      <c r="G14" s="8">
        <f t="shared" si="1"/>
        <v>534</v>
      </c>
      <c r="H14" s="45" t="s">
        <v>11</v>
      </c>
      <c r="I14" s="20">
        <f>I13</f>
        <v>1059</v>
      </c>
    </row>
    <row r="15" spans="1:9" ht="15" customHeight="1">
      <c r="A15" s="51">
        <v>7</v>
      </c>
      <c r="B15" s="11" t="s">
        <v>26</v>
      </c>
      <c r="C15" s="13">
        <v>171</v>
      </c>
      <c r="D15" s="14">
        <v>170</v>
      </c>
      <c r="E15" s="41">
        <v>194</v>
      </c>
      <c r="F15" s="12">
        <f t="shared" si="0"/>
        <v>194</v>
      </c>
      <c r="G15" s="12">
        <f t="shared" si="1"/>
        <v>535</v>
      </c>
      <c r="H15" s="46">
        <f>I15/6</f>
        <v>176.16666666666666</v>
      </c>
      <c r="I15" s="21">
        <f>G15+G16</f>
        <v>1057</v>
      </c>
    </row>
    <row r="16" spans="1:9" ht="15" customHeight="1">
      <c r="A16" s="50"/>
      <c r="B16" s="7" t="s">
        <v>27</v>
      </c>
      <c r="C16" s="9">
        <v>173</v>
      </c>
      <c r="D16" s="10">
        <v>180</v>
      </c>
      <c r="E16" s="40">
        <v>169</v>
      </c>
      <c r="F16" s="8">
        <f t="shared" si="0"/>
        <v>180</v>
      </c>
      <c r="G16" s="8">
        <f t="shared" si="1"/>
        <v>522</v>
      </c>
      <c r="H16" s="45" t="s">
        <v>11</v>
      </c>
      <c r="I16" s="20">
        <f>I15</f>
        <v>1057</v>
      </c>
    </row>
    <row r="17" spans="1:9" ht="15" customHeight="1">
      <c r="A17" s="52">
        <v>8</v>
      </c>
      <c r="B17" s="11" t="s">
        <v>12</v>
      </c>
      <c r="C17" s="13">
        <v>188</v>
      </c>
      <c r="D17" s="14">
        <v>193</v>
      </c>
      <c r="E17" s="41">
        <v>157</v>
      </c>
      <c r="F17" s="12">
        <f t="shared" si="0"/>
        <v>193</v>
      </c>
      <c r="G17" s="12">
        <f t="shared" si="1"/>
        <v>538</v>
      </c>
      <c r="H17" s="46">
        <f>I17/6</f>
        <v>168</v>
      </c>
      <c r="I17" s="21">
        <f>G17+G18</f>
        <v>1008</v>
      </c>
    </row>
    <row r="18" spans="1:9" ht="15" customHeight="1">
      <c r="A18" s="50"/>
      <c r="B18" s="7" t="s">
        <v>13</v>
      </c>
      <c r="C18" s="9">
        <v>161</v>
      </c>
      <c r="D18" s="10">
        <v>157</v>
      </c>
      <c r="E18" s="40">
        <v>152</v>
      </c>
      <c r="F18" s="8">
        <f t="shared" si="0"/>
        <v>161</v>
      </c>
      <c r="G18" s="8">
        <f t="shared" si="1"/>
        <v>470</v>
      </c>
      <c r="H18" s="45" t="s">
        <v>11</v>
      </c>
      <c r="I18" s="20">
        <f>I17</f>
        <v>1008</v>
      </c>
    </row>
    <row r="19" spans="1:9" ht="15" customHeight="1">
      <c r="A19" s="51">
        <v>9</v>
      </c>
      <c r="B19" s="11" t="s">
        <v>30</v>
      </c>
      <c r="C19" s="13">
        <v>169</v>
      </c>
      <c r="D19" s="14">
        <v>177</v>
      </c>
      <c r="E19" s="41">
        <v>151</v>
      </c>
      <c r="F19" s="12">
        <f t="shared" si="0"/>
        <v>177</v>
      </c>
      <c r="G19" s="12">
        <f t="shared" si="1"/>
        <v>497</v>
      </c>
      <c r="H19" s="46">
        <f>I19/6</f>
        <v>162.66666666666666</v>
      </c>
      <c r="I19" s="21">
        <f>G19+G20</f>
        <v>976</v>
      </c>
    </row>
    <row r="20" spans="1:9" ht="15" customHeight="1">
      <c r="A20" s="50"/>
      <c r="B20" s="7" t="s">
        <v>31</v>
      </c>
      <c r="C20" s="9">
        <v>137</v>
      </c>
      <c r="D20" s="10">
        <v>173</v>
      </c>
      <c r="E20" s="40">
        <v>169</v>
      </c>
      <c r="F20" s="8">
        <f t="shared" si="0"/>
        <v>173</v>
      </c>
      <c r="G20" s="8">
        <f t="shared" si="1"/>
        <v>479</v>
      </c>
      <c r="H20" s="45" t="s">
        <v>11</v>
      </c>
      <c r="I20" s="20">
        <f>I19</f>
        <v>976</v>
      </c>
    </row>
    <row r="21" spans="1:9" ht="15" customHeight="1">
      <c r="A21" s="51">
        <v>10</v>
      </c>
      <c r="B21" s="11" t="s">
        <v>18</v>
      </c>
      <c r="C21" s="13">
        <v>172</v>
      </c>
      <c r="D21" s="14">
        <v>136</v>
      </c>
      <c r="E21" s="41">
        <v>168</v>
      </c>
      <c r="F21" s="12">
        <f t="shared" si="0"/>
        <v>172</v>
      </c>
      <c r="G21" s="12">
        <f t="shared" si="1"/>
        <v>476</v>
      </c>
      <c r="H21" s="46">
        <f>I21/6</f>
        <v>156.5</v>
      </c>
      <c r="I21" s="21">
        <f>G21+G22</f>
        <v>939</v>
      </c>
    </row>
    <row r="22" spans="1:9" ht="15" customHeight="1">
      <c r="A22" s="50"/>
      <c r="B22" s="7" t="s">
        <v>19</v>
      </c>
      <c r="C22" s="9">
        <v>175</v>
      </c>
      <c r="D22" s="10">
        <v>149</v>
      </c>
      <c r="E22" s="40">
        <v>139</v>
      </c>
      <c r="F22" s="8">
        <f t="shared" si="0"/>
        <v>175</v>
      </c>
      <c r="G22" s="8">
        <f t="shared" si="1"/>
        <v>463</v>
      </c>
      <c r="H22" s="45" t="s">
        <v>11</v>
      </c>
      <c r="I22" s="20">
        <f>I21</f>
        <v>939</v>
      </c>
    </row>
    <row r="23" spans="1:9" ht="15" customHeight="1">
      <c r="A23" s="51">
        <v>11</v>
      </c>
      <c r="B23" s="11" t="s">
        <v>32</v>
      </c>
      <c r="C23" s="13">
        <v>151</v>
      </c>
      <c r="D23" s="14">
        <v>172</v>
      </c>
      <c r="E23" s="41">
        <v>131</v>
      </c>
      <c r="F23" s="12">
        <f t="shared" si="0"/>
        <v>172</v>
      </c>
      <c r="G23" s="12">
        <f t="shared" si="1"/>
        <v>454</v>
      </c>
      <c r="H23" s="46">
        <f>I23/6</f>
        <v>146.83333333333334</v>
      </c>
      <c r="I23" s="21">
        <f>G23+G24</f>
        <v>881</v>
      </c>
    </row>
    <row r="24" spans="1:9" ht="15" customHeight="1">
      <c r="A24" s="50"/>
      <c r="B24" s="7" t="s">
        <v>33</v>
      </c>
      <c r="C24" s="9">
        <v>146</v>
      </c>
      <c r="D24" s="10">
        <v>141</v>
      </c>
      <c r="E24" s="40">
        <v>140</v>
      </c>
      <c r="F24" s="8">
        <f t="shared" si="0"/>
        <v>146</v>
      </c>
      <c r="G24" s="8">
        <f t="shared" si="1"/>
        <v>427</v>
      </c>
      <c r="H24" s="45" t="s">
        <v>11</v>
      </c>
      <c r="I24" s="20">
        <f>I23</f>
        <v>881</v>
      </c>
    </row>
    <row r="25" spans="1:9" ht="15" customHeight="1">
      <c r="A25" s="51">
        <v>12</v>
      </c>
      <c r="B25" s="11" t="s">
        <v>34</v>
      </c>
      <c r="C25" s="22">
        <v>77</v>
      </c>
      <c r="D25" s="23">
        <v>58</v>
      </c>
      <c r="E25" s="42">
        <v>74</v>
      </c>
      <c r="F25" s="12">
        <f t="shared" si="0"/>
        <v>77</v>
      </c>
      <c r="G25" s="12">
        <f t="shared" si="1"/>
        <v>209</v>
      </c>
      <c r="H25" s="46">
        <f>I25/6</f>
        <v>78.5</v>
      </c>
      <c r="I25" s="21">
        <f>G25+G26</f>
        <v>471</v>
      </c>
    </row>
    <row r="26" spans="1:9" ht="15" customHeight="1" thickBot="1">
      <c r="A26" s="53"/>
      <c r="B26" s="34" t="s">
        <v>35</v>
      </c>
      <c r="C26" s="35">
        <v>80</v>
      </c>
      <c r="D26" s="36">
        <v>68</v>
      </c>
      <c r="E26" s="43">
        <v>114</v>
      </c>
      <c r="F26" s="47">
        <f t="shared" si="0"/>
        <v>114</v>
      </c>
      <c r="G26" s="47">
        <f t="shared" si="1"/>
        <v>262</v>
      </c>
      <c r="H26" s="48" t="s">
        <v>11</v>
      </c>
      <c r="I26" s="37">
        <f>I25</f>
        <v>471</v>
      </c>
    </row>
  </sheetData>
  <mergeCells count="2">
    <mergeCell ref="A1:B1"/>
    <mergeCell ref="C1:I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Braňo</cp:lastModifiedBy>
  <cp:lastPrinted>2007-04-08T13:50:52Z</cp:lastPrinted>
  <dcterms:created xsi:type="dcterms:W3CDTF">1996-10-14T23:33:28Z</dcterms:created>
  <dcterms:modified xsi:type="dcterms:W3CDTF">2007-04-15T16:51:25Z</dcterms:modified>
  <cp:category/>
  <cp:version/>
  <cp:contentType/>
  <cp:contentStatus/>
</cp:coreProperties>
</file>